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320" windowHeight="13095"/>
  </bookViews>
  <sheets>
    <sheet name="Koptāme" sheetId="3" r:id="rId1"/>
    <sheet name="Kopsavilkums" sheetId="2" r:id="rId2"/>
    <sheet name=" 1 " sheetId="1" r:id="rId3"/>
    <sheet name=" 2 " sheetId="4" r:id="rId4"/>
    <sheet name=" 3 " sheetId="5" r:id="rId5"/>
    <sheet name=" 4 " sheetId="6" r:id="rId6"/>
    <sheet name=" 5 " sheetId="7" r:id="rId7"/>
    <sheet name=" 6 " sheetId="8" r:id="rId8"/>
    <sheet name=" 7 " sheetId="9" r:id="rId9"/>
    <sheet name=" 8 " sheetId="10" r:id="rId10"/>
    <sheet name=" 9 " sheetId="11" r:id="rId11"/>
    <sheet name=" 10 " sheetId="12" r:id="rId12"/>
    <sheet name=" 11 " sheetId="13" r:id="rId13"/>
    <sheet name=" 12 " sheetId="14" r:id="rId14"/>
  </sheets>
  <definedNames>
    <definedName name="_xlnm.Print_Titles" localSheetId="2">' 1 '!$16:$16</definedName>
    <definedName name="_xlnm.Print_Titles" localSheetId="11">' 10 '!$16:$16</definedName>
    <definedName name="_xlnm.Print_Titles" localSheetId="12">' 11 '!$16:$16</definedName>
    <definedName name="_xlnm.Print_Titles" localSheetId="13">' 12 '!$16:$16</definedName>
    <definedName name="_xlnm.Print_Titles" localSheetId="3">' 2 '!$16:$16</definedName>
    <definedName name="_xlnm.Print_Titles" localSheetId="4">' 3 '!$16:$16</definedName>
    <definedName name="_xlnm.Print_Titles" localSheetId="5">' 4 '!$16:$16</definedName>
    <definedName name="_xlnm.Print_Titles" localSheetId="6">' 5 '!$16:$16</definedName>
    <definedName name="_xlnm.Print_Titles" localSheetId="7">' 6 '!$16:$16</definedName>
    <definedName name="_xlnm.Print_Titles" localSheetId="8">' 7 '!$16:$16</definedName>
    <definedName name="_xlnm.Print_Titles" localSheetId="9">' 8 '!$16:$16</definedName>
    <definedName name="_xlnm.Print_Titles" localSheetId="10">' 9 '!$16:$16</definedName>
  </definedNames>
  <calcPr calcId="125725"/>
</workbook>
</file>

<file path=xl/calcChain.xml><?xml version="1.0" encoding="utf-8"?>
<calcChain xmlns="http://schemas.openxmlformats.org/spreadsheetml/2006/main">
  <c r="D18" i="2"/>
  <c r="D19"/>
  <c r="D20"/>
  <c r="D21"/>
  <c r="D22"/>
  <c r="D23"/>
  <c r="D24"/>
  <c r="D25"/>
  <c r="D26"/>
  <c r="D27"/>
  <c r="D28"/>
  <c r="D29"/>
  <c r="E21" i="5" l="1"/>
  <c r="E20"/>
  <c r="E19"/>
  <c r="E284" i="4"/>
  <c r="E283"/>
  <c r="E282"/>
  <c r="E346"/>
  <c r="E336"/>
  <c r="E181"/>
  <c r="E175"/>
  <c r="E25" i="13" l="1"/>
  <c r="E36"/>
  <c r="H31" i="2" l="1"/>
  <c r="F31"/>
  <c r="E31" l="1"/>
  <c r="D35" s="1"/>
  <c r="G31" l="1"/>
  <c r="D31"/>
  <c r="D34" l="1"/>
  <c r="D32"/>
  <c r="D36" l="1"/>
</calcChain>
</file>

<file path=xl/sharedStrings.xml><?xml version="1.0" encoding="utf-8"?>
<sst xmlns="http://schemas.openxmlformats.org/spreadsheetml/2006/main" count="3095" uniqueCount="834">
  <si>
    <t>Lokālā tāme Nr. 1</t>
  </si>
  <si>
    <t>(Darba veids vai konstruktīvā elementa nosaukums)</t>
  </si>
  <si>
    <t xml:space="preserve">Pasūtījuma  Nr. :         </t>
  </si>
  <si>
    <t>Nr.p.k.</t>
  </si>
  <si>
    <t>Kods</t>
  </si>
  <si>
    <t xml:space="preserve">                             Darba nosaukums</t>
  </si>
  <si>
    <t>Mērvienība</t>
  </si>
  <si>
    <t>Daudzums</t>
  </si>
  <si>
    <t>1.</t>
  </si>
  <si>
    <t>2.</t>
  </si>
  <si>
    <t>3.</t>
  </si>
  <si>
    <t>4.</t>
  </si>
  <si>
    <t>5.</t>
  </si>
  <si>
    <t>6.</t>
  </si>
  <si>
    <t>7.</t>
  </si>
  <si>
    <t>8.</t>
  </si>
  <si>
    <t>Būvlaukuma sagatavošanas darbi</t>
  </si>
  <si>
    <t>līg. c.</t>
  </si>
  <si>
    <t>m</t>
  </si>
  <si>
    <t>Būves nosaukums :     Latvijas Organiskās sintēzes institūta laboratorijas ēka</t>
  </si>
  <si>
    <t>Objekta nosaukums :   Latvijas Organiskās sintēzes institūta laboratorijas ēkas jaunbūve</t>
  </si>
  <si>
    <t>Demontāžas darbi</t>
  </si>
  <si>
    <t xml:space="preserve">Jumta seguma demontāža </t>
  </si>
  <si>
    <t>Dēļu klāja nojaukšana</t>
  </si>
  <si>
    <t>Koka spāru nojaukšana</t>
  </si>
  <si>
    <t>Viena ķieģeļa sienu nojaukšana</t>
  </si>
  <si>
    <t>Gāzbetona sienu nojaukšana</t>
  </si>
  <si>
    <t>Pusķieģeļa starpsienu nojaukšana</t>
  </si>
  <si>
    <t>Grīdas pamatnes noņemšana</t>
  </si>
  <si>
    <t>Grīdas seguma noņemšana</t>
  </si>
  <si>
    <t xml:space="preserve">Margas un pandusa demontāža </t>
  </si>
  <si>
    <t>Monolīta dzelzsbetona  nojaukšana ar pneimātisko veseri</t>
  </si>
  <si>
    <t xml:space="preserve">Nojumes seguma demontāža </t>
  </si>
  <si>
    <t>Nojumes karkasa nojaukšana</t>
  </si>
  <si>
    <t>kpl</t>
  </si>
  <si>
    <t>Logu bloku demontāža</t>
  </si>
  <si>
    <t>Durvju bloku demontāža</t>
  </si>
  <si>
    <t>Kabeļu demontāža</t>
  </si>
  <si>
    <t>Būvgružu pieņemšana izgāztuvē</t>
  </si>
  <si>
    <t>t</t>
  </si>
  <si>
    <t>Pagaidu elektroapgādes ierīkošana</t>
  </si>
  <si>
    <t>Pagaidu apgaismojuma ierīkošana</t>
  </si>
  <si>
    <t xml:space="preserve">Būvlaukuma pagaidu žoga montāža-demontāža </t>
  </si>
  <si>
    <t>Būvlaukuma pagaidu žoga vārtu montāža-demontāža</t>
  </si>
  <si>
    <t>Zemes darbi</t>
  </si>
  <si>
    <t>Rupju laukumu plānošana ar buldozeru</t>
  </si>
  <si>
    <t>Grunts rakšana ar ekskavatoru, pamatnes blietēšana ar vibroplati</t>
  </si>
  <si>
    <t>Izraktās grunts pārvietošana  ar buldozeru</t>
  </si>
  <si>
    <t>Izraktās grunts  pārvietošana līdz izgāztuvei ar automašīnu, piekraušana ar ekskavatoru</t>
  </si>
  <si>
    <t xml:space="preserve">Būvbedru aizberšana ar smiltīm, blietējot katru 30cm ar vibroplati </t>
  </si>
  <si>
    <t>Kopā</t>
  </si>
  <si>
    <t>Viss kopā</t>
  </si>
  <si>
    <t xml:space="preserve"> transporta izdevumi</t>
  </si>
  <si>
    <t>Tiešās izmaksas kopā</t>
  </si>
  <si>
    <r>
      <t>m</t>
    </r>
    <r>
      <rPr>
        <vertAlign val="superscript"/>
        <sz val="10"/>
        <rFont val="Arial"/>
        <family val="2"/>
        <charset val="186"/>
      </rPr>
      <t>2</t>
    </r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</si>
  <si>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</si>
  <si>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t>kpl.</t>
  </si>
  <si>
    <t>gb.</t>
  </si>
  <si>
    <r>
      <t>100m</t>
    </r>
    <r>
      <rPr>
        <vertAlign val="superscript"/>
        <sz val="10"/>
        <rFont val="Arial"/>
        <family val="2"/>
        <charset val="186"/>
      </rPr>
      <t>3</t>
    </r>
  </si>
  <si>
    <r>
      <t>Būvgružu konteinera 8,5m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noma, t.sk.būvgružu transports uz atkritumu poligonu</t>
    </r>
  </si>
  <si>
    <t>Būvlaukuma sagatavošanas un zemes darbi</t>
  </si>
  <si>
    <t>Kopsavilkuma aprēķini pa darbu veidiem vai konstruktīvajiem elementiem</t>
  </si>
  <si>
    <t>Par kopējo summu, euro</t>
  </si>
  <si>
    <t>Kopējā darbietilpība, c/st.</t>
  </si>
  <si>
    <t>Tai skaitā</t>
  </si>
  <si>
    <t>Kods, tāmes Nr.</t>
  </si>
  <si>
    <t xml:space="preserve"> Darba veids vai konstruktīvā elementa nosaukums</t>
  </si>
  <si>
    <t>Tāmes izmaksas (euro)</t>
  </si>
  <si>
    <t>darba alga (euro)</t>
  </si>
  <si>
    <t>materiāli (euro)</t>
  </si>
  <si>
    <t>mehānismi (euro)</t>
  </si>
  <si>
    <t>Darbietilpība (c/h)</t>
  </si>
  <si>
    <t>t.sk. darba aizsardzība</t>
  </si>
  <si>
    <t>Darba devēja soc.nodoklis (23,59%)</t>
  </si>
  <si>
    <t>Pavisam kopā</t>
  </si>
  <si>
    <t>APSTIPRINU</t>
  </si>
  <si>
    <t>(paraksts un tā atšifrējums)</t>
  </si>
  <si>
    <t>Z.v.</t>
  </si>
  <si>
    <t>Pasūtītāja būvniecības koptāme</t>
  </si>
  <si>
    <t xml:space="preserve">Pasūtījuma Nr. :    </t>
  </si>
  <si>
    <t xml:space="preserve">Objekta nosaukums </t>
  </si>
  <si>
    <t>Objekta izmaksas</t>
  </si>
  <si>
    <t>Latvijas Organiskās sintēzes institūta laboratorijas ēkas jaunbūve</t>
  </si>
  <si>
    <t xml:space="preserve">                                               2015.gada </t>
  </si>
  <si>
    <t>Būves adrese :            Aizkraukles iela 21, Rīga, LV-1006</t>
  </si>
  <si>
    <t>Objekta adrese :          Aizkraukles iela 21, Rīga, LV-1006</t>
  </si>
  <si>
    <t>Lokālā tāme Nr. 2</t>
  </si>
  <si>
    <t>Lokālā tāme Nr. 3</t>
  </si>
  <si>
    <t>Lokālā tāme Nr. 4</t>
  </si>
  <si>
    <t>Lokālā tāme Nr. 5</t>
  </si>
  <si>
    <t>Lokālā tāme Nr. 6</t>
  </si>
  <si>
    <t>Lokālā tāme Nr. 7</t>
  </si>
  <si>
    <t>Lokālā tāme Nr. 8</t>
  </si>
  <si>
    <t>Lokālā tāme Nr. 9</t>
  </si>
  <si>
    <t>Lokālā tāme Nr. 10</t>
  </si>
  <si>
    <t>Lokālā tāme Nr. 11</t>
  </si>
  <si>
    <t>Lokālā tāme Nr. 12</t>
  </si>
  <si>
    <t>Labiekārtošana</t>
  </si>
  <si>
    <t>dolomīta šķembas fr. 20-40, 150mm</t>
  </si>
  <si>
    <t>skalota smilts 30mm</t>
  </si>
  <si>
    <t>betona bruģakmens 120x180mm</t>
  </si>
  <si>
    <t>cementa java</t>
  </si>
  <si>
    <t>zāliena sēklas</t>
  </si>
  <si>
    <t>kg</t>
  </si>
  <si>
    <t xml:space="preserve">Elektroapgāde. Iekšējie tīkli. </t>
  </si>
  <si>
    <t>Elektrotīklu sadalnes</t>
  </si>
  <si>
    <t>V/A sadalnes skapis VS-1-1;GS-1-1;AS-1-1 IP65</t>
  </si>
  <si>
    <t>satāvošiem no:</t>
  </si>
  <si>
    <t xml:space="preserve"> </t>
  </si>
  <si>
    <t>Trīspolu ievada slēdzis   SAI In=200 A</t>
  </si>
  <si>
    <t>Sadaļņu montāžas materiāli</t>
  </si>
  <si>
    <t>Automāt. Slēdzis 3-polu, ar "C" raksturlīkni IN=160A; Icu=10 kA montāžai uz DIN sliedes</t>
  </si>
  <si>
    <t>Automāt. Slēdzis 3-polu, ar "C" raksturlīkni IN=40A; Icu=10 kA  montāžai uz DIN sliedes</t>
  </si>
  <si>
    <t>Automāt. Slēdzis 3-polu, ar "C" raksturlīkni IN=25A; Icu=10 kA  montāžai uz DIN sliedes</t>
  </si>
  <si>
    <t>Automāt. Slēdzis 3-polu, ar "C" raksturlīkni IN=20A; Icu=10 kA  montāžai uz DIN sliedes</t>
  </si>
  <si>
    <t>Automāt. Slēdzis 3-polu, ar "C" raksturlīkni IN=10A; Icu=10 kA  montāžai uz DIN sliedes</t>
  </si>
  <si>
    <t>Automāt. Slēdzis 3-polu, ar "C" raksturlīkni IN=16A; Icu=10 kA  montāžai uz DIN sliedes</t>
  </si>
  <si>
    <t>3-polu pārsprieguma novadītājs "B+C"klasse maks=60kA</t>
  </si>
  <si>
    <t>Kontaktors ar trijiem spēka kontaktiem In=40 A; Usp=220V montāžai uz DIN sliedes</t>
  </si>
  <si>
    <t>Automāt. Slēdzis 1-polu, ar "B" raksturlīkni IN=10A; Icu=10 kA  montāžai uz DIN sliedes</t>
  </si>
  <si>
    <t>Automāt. Slēdzis 1-polu, ar "B" raksturlīkni IN=16A; Icu=10 kA  montāžai uz DIN sliedes</t>
  </si>
  <si>
    <t>Automāt. Slēdzis 1-polu, ar "C" raksturlīkni IN=16A; Icu=10 kA  montāžai uz DIN sliedes</t>
  </si>
  <si>
    <t>Automāt. Slēdzis 1-polu, ar "C" raksturlīkni IN=20A; Icu=10 kA  montāžai uz DIN sliedes</t>
  </si>
  <si>
    <t>Automāt. Slēdzis 1-polu, ar "C" raksturlīkni IN=25A; Icu=10 kA  montāžai uz DIN sliedes</t>
  </si>
  <si>
    <t>Strāvas noplūd.automāts 1f 25A30 mA</t>
  </si>
  <si>
    <t>Sadales GSS  individuālas izgatavošanas montāžā, t.sk.:</t>
  </si>
  <si>
    <t>ASS slēdžu sadales montāžā</t>
  </si>
  <si>
    <t>Slēdžu sadalnes skapis IP65</t>
  </si>
  <si>
    <t>Jaudas slēdzis 1-polu  IN=16A; Icu=10 kA montāžai uz DIN sliedes</t>
  </si>
  <si>
    <t>Uzskaites sadale kompl.ar el.skaitīt.un jaudas strāvmain.</t>
  </si>
  <si>
    <t>Izpildshēmas izveidošana</t>
  </si>
  <si>
    <t>US sadale</t>
  </si>
  <si>
    <t>Iekšējie tīkli</t>
  </si>
  <si>
    <t>Kabeļu ar vara dzīslām PPJ 5x2,5mm2 zem apmetuma montāža</t>
  </si>
  <si>
    <t>Kabeļu ar vara dzīslām PPJ 3x1,5mm2 zem apmetuma montāža</t>
  </si>
  <si>
    <t>Kabeļu ar vara dzīslām PPJ 3x2,5mm2 virs apmetumam montāža</t>
  </si>
  <si>
    <t>Kabeļu ar vara dzīslām PPJ 5x4mm2 virs apmetumam montāža</t>
  </si>
  <si>
    <t>Kabeļu ar vara dzīslām NYY 5x10mm2 virs apmetumam montāža</t>
  </si>
  <si>
    <t>PVC caurule Ø 20 mm FPKu-EM-F-HO montāža</t>
  </si>
  <si>
    <t>PVC caurule Ø 25 mm FPKu-EM-F-HO montāža</t>
  </si>
  <si>
    <t>PVC caurules stiprinājumi un savienojuma elementi</t>
  </si>
  <si>
    <t>PVC caurule Ø 50 mm FPKuS-EM-F-105 montāža</t>
  </si>
  <si>
    <t>Kontaktligzdas un slēdži</t>
  </si>
  <si>
    <t>Rozetes 3-fāzu IP44 16A montāža</t>
  </si>
  <si>
    <t>Rozetes 3-fāzu IP44 32A montāža</t>
  </si>
  <si>
    <t>Rozete ar saz.kont.montāža</t>
  </si>
  <si>
    <t>Kontaktligzdas ar zemējošo kontaktu 1 vietīgu 220V, 16A, IP44, z/a, montāža</t>
  </si>
  <si>
    <t>Kontaktligzdas ar zemējošo kontaktu 2 vietīgu 220V, 16A, IP44, z/a, montāža</t>
  </si>
  <si>
    <t>Vienpolīga elektriska slēdžu 220V, 10A, IP20, z/a, montāža</t>
  </si>
  <si>
    <t>Vienpolīga elektriska slēdžu 220V, 10A, IP44, z/a, montāža</t>
  </si>
  <si>
    <t>Divpolīga elektriska slēdžu 220V, 10A, IP20, z/a, montāža</t>
  </si>
  <si>
    <t>Pārslēdžu 220V, 10A, IP20, z/a, montāža</t>
  </si>
  <si>
    <t>Apgaismojums</t>
  </si>
  <si>
    <t>Gaismas sensoru montāža</t>
  </si>
  <si>
    <t>Gaismeklis 2x36w IP66</t>
  </si>
  <si>
    <t>Gaismeklis 2x36w IP66 ar iebūv akum. 1h.</t>
  </si>
  <si>
    <t>Gaismeklis 2x36w IP65</t>
  </si>
  <si>
    <t>Gaismeklis 2x36w IP65 ar iebūv akum. 1h.</t>
  </si>
  <si>
    <t>Gaismekļu (plafons) ar divām 18W spuldzi, v/a, IP44 pie griestiem  montāža ar spuldzēm</t>
  </si>
  <si>
    <t>Gaismeklis 4x18w IP66</t>
  </si>
  <si>
    <t>Gaismekļu ar divām 18W spuldzi, v/a, IP44 pie sienas, ar slēdžu montāža ar spuldzem</t>
  </si>
  <si>
    <t>Gaismekļu ar divām 18W spuldzi, v/a, IP44 pie sienas, ar slēdžu montāža ar spuldzem ar iebūvējamas akumulatoru 1h</t>
  </si>
  <si>
    <t xml:space="preserve">Gaismeklis 2x18w IP66 ar iebūvētāju akumulatoru 1h </t>
  </si>
  <si>
    <t>Kabeļu kāpnes un gaism.renes</t>
  </si>
  <si>
    <t xml:space="preserve">Nozarkārbas uzstādīšana, kabeļu savienošana </t>
  </si>
  <si>
    <t xml:space="preserve">Kabeļu trepe KS 20-300 </t>
  </si>
  <si>
    <t>Kabeļu kāpnes T-veida elements (A=300 mm)</t>
  </si>
  <si>
    <t>Savienojuma detaļa</t>
  </si>
  <si>
    <t>Griestu skava</t>
  </si>
  <si>
    <t>Skava</t>
  </si>
  <si>
    <t>Gaism.rene</t>
  </si>
  <si>
    <t>Savienojums</t>
  </si>
  <si>
    <t>Vītņu stienis</t>
  </si>
  <si>
    <t>Uzgriežņi</t>
  </si>
  <si>
    <t>Cinka aerosols</t>
  </si>
  <si>
    <t>Zemējuma ietaises</t>
  </si>
  <si>
    <t>Potenciālo izlīdzinošā kopne</t>
  </si>
  <si>
    <t>Vertikālā zemētāja uzgalis</t>
  </si>
  <si>
    <t>Mērījuma spailes montāža</t>
  </si>
  <si>
    <t>Vertikālais zemēšanas elektrods L=1,5m, d=20mm</t>
  </si>
  <si>
    <t>Pretkorozijas materiāli</t>
  </si>
  <si>
    <t>Horizontālais zemētājs 40x4mm</t>
  </si>
  <si>
    <t>Savienojuma elementi zemējuma kontūram</t>
  </si>
  <si>
    <r>
      <t>m</t>
    </r>
    <r>
      <rPr>
        <vertAlign val="superscript"/>
        <sz val="10"/>
        <rFont val="Arial"/>
        <family val="2"/>
        <charset val="186"/>
      </rPr>
      <t>3</t>
    </r>
  </si>
  <si>
    <t xml:space="preserve">Tranšeju rakšana un aizberšana ar smiltim blietējot katru 30cm ar vibroplati </t>
  </si>
  <si>
    <t>Vājstrāvas tīkli. Datortīkli un telefons</t>
  </si>
  <si>
    <t>Sienas skapja 19'' 12U 635x600x450 ar stikla durvīm montāža</t>
  </si>
  <si>
    <t>Zemējuma komplekta POT10 montāža</t>
  </si>
  <si>
    <t>Panelis barošanai 19'' 1U 6 rozetes montāža</t>
  </si>
  <si>
    <t>Komutācijas paneļu uz 16 vietas montāža</t>
  </si>
  <si>
    <t>Horizontālais kabeļu savācējs</t>
  </si>
  <si>
    <t>FO pārveidotājs 10/100TX-100FX</t>
  </si>
  <si>
    <t>FO patch panel 24x SC Simplex</t>
  </si>
  <si>
    <t>FO adapter SC/PC SM Simplex</t>
  </si>
  <si>
    <t>FO splice cassete</t>
  </si>
  <si>
    <t>FO pigtail SC/PC SM 2,0m 0,9mm</t>
  </si>
  <si>
    <t>FO aizsargcaurule 45mm</t>
  </si>
  <si>
    <t>Divvietīgas telefonu un datoru tīklu rozetes 2xRJ45 cat 5e Z/A montāžā</t>
  </si>
  <si>
    <t>Datu kabeļa UTP4x2x0,5 ieklāšana ar stiprinājumiem</t>
  </si>
  <si>
    <t>Level switch 10/100 Mb/16ports</t>
  </si>
  <si>
    <t>Optiskais kabelis 9/125 CTC/LTC LSZH CTC 1x4 SM</t>
  </si>
  <si>
    <t>FO patch kords SC/PC-SC/PC SM Duplex  2mm 1m</t>
  </si>
  <si>
    <t>Kabeļa U/UTP4x2x0,5 ieklāšana ar stiprinājumiem</t>
  </si>
  <si>
    <t>Cietas PVC cauruļu d=20-50mm likšana ar stiprinājumiem</t>
  </si>
  <si>
    <t>Patch kords 5cat 1m</t>
  </si>
  <si>
    <t>Caurumu urbšana</t>
  </si>
  <si>
    <t>Ugunsdrošajs blivējums</t>
  </si>
  <si>
    <t>Izpilddokumentācija</t>
  </si>
  <si>
    <t>Asfalta seguma nojaukšana</t>
  </si>
  <si>
    <t>Tranšeju (52m) 0,40x0,8m rakšana un aizberšana ar rokām, katru 250mm blietēšana ar vibroplati, smilšu spilveņu izveidošana, bez grunts maiņas</t>
  </si>
  <si>
    <t xml:space="preserve">Caurules d=50mm ieguldīšana tranšejā </t>
  </si>
  <si>
    <t>2-ciplu paplašinātāja FX-LC esošam panelim montāžā</t>
  </si>
  <si>
    <t>Adrešu dūmu signādevēja 22051E  montāža</t>
  </si>
  <si>
    <t>Adrešu siltuma signādevēja 52051RE  montāža</t>
  </si>
  <si>
    <t>Adrešu dūmu signādevēja 22051E ar izolatoru montāža</t>
  </si>
  <si>
    <t>Montāžas bāzes B501AP uzstādīšana</t>
  </si>
  <si>
    <t>Adrešu dūmu signādevēja ar montāžas bāzes IP43 aiz piekārtiem griestiem, iznesamais indikators, VSU-01 montāža</t>
  </si>
  <si>
    <t>Adrešu trauksmes  pogas MCP5A SR2G ar izolatoru un bazes montāža un pieslēgšana</t>
  </si>
  <si>
    <t>Konvencionālais dzerksteļdrošs detektors ar bāzes montāža</t>
  </si>
  <si>
    <t>Konvencionālais dzerksteļdrošs rokas pogas montāža</t>
  </si>
  <si>
    <t>Gala elementa – rezistoru montāžā</t>
  </si>
  <si>
    <t>Konvencionālais det.līnijai modulis ar kārbu montāža</t>
  </si>
  <si>
    <t>Vadības moduļu ar kārbu montāža</t>
  </si>
  <si>
    <t>Savienošanas kārbas IP44, z/a, montāža</t>
  </si>
  <si>
    <t>Sirēnas  montāža</t>
  </si>
  <si>
    <t>Sirēnas, ārējas, montāža</t>
  </si>
  <si>
    <t>Signalizācijas kabeļa EUROSAFE 1x2x1+E(E30) montāža ar stiprinājumiem</t>
  </si>
  <si>
    <t>Kabeļa KLM 2x0,8 montāža</t>
  </si>
  <si>
    <t>Cietas PVC cauruļu d=16-25mm likšana ar stiprinājumiem</t>
  </si>
  <si>
    <t>Pārējie materiāli (stiprinājumi, skrūves, skavas un citi materiāli)</t>
  </si>
  <si>
    <t>Vājstrāvas tīkli. UAS</t>
  </si>
  <si>
    <t>Vājstrāvas tīkli. Apsardzes signalizācijas sistēma. AS</t>
  </si>
  <si>
    <t>Kontrolpaneļa montāža no 4 līdz 8 zonas PC585</t>
  </si>
  <si>
    <t xml:space="preserve">Kontrolpaneļa korpusa DSC montāža </t>
  </si>
  <si>
    <t>PC-1555RKZ tastatūras uzstādīšana</t>
  </si>
  <si>
    <t>Akumulatoru baterejas 12Vdc, 7A/stuzstādīšana</t>
  </si>
  <si>
    <t>Infrasarkanais kustības  detektoru montāža</t>
  </si>
  <si>
    <t>Kontrolieris ar iebūvētu nolasitāju EM125kHz PR-311-SE-BK</t>
  </si>
  <si>
    <t>Barošanas bloks 12V/2,2A Pulsar 2/12</t>
  </si>
  <si>
    <t>Elektromagnētiskais spruds</t>
  </si>
  <si>
    <t>Magnētisko kontaktu uzstādīšana</t>
  </si>
  <si>
    <t>Magnētisko kontaktu vārtiem AC503 uzstādīšana</t>
  </si>
  <si>
    <t>Signalizācijas kabeļa CQR 6x0,22 montāža ar stiprinājumiem</t>
  </si>
  <si>
    <t>Elektrobarošanas vada OMY2x0,75 montāža ar stiprinājumiem</t>
  </si>
  <si>
    <t>Stiprināšanas komplekts</t>
  </si>
  <si>
    <t>Sirēnas ārējas ar strobu, montāža</t>
  </si>
  <si>
    <t xml:space="preserve">Elektroapgāde. Ārējie tīkli. </t>
  </si>
  <si>
    <t>Tranšeju 0,25x0,8m rakšana un aizberšana ar rokām, katru 250mm blietēšana ar vibroplati, smilšu spilveņu izveidošana, bez grunts maiņas</t>
  </si>
  <si>
    <t xml:space="preserve">Caurules d=75mm ieguldīšana tranšejā </t>
  </si>
  <si>
    <t>Kabeļa NYY  1kV 4x35mm2 vai ekvivalenta guldīšana tranšejā</t>
  </si>
  <si>
    <t xml:space="preserve">Aizsargprofila 120mm ieguldīšana tranšejā </t>
  </si>
  <si>
    <t>Asfalta seguma atjaunošana ar blietētu škemba pamatnēm</t>
  </si>
  <si>
    <t xml:space="preserve">Otrs ievads galvenajā sadalē no otra laboratorijas korpusa sadales </t>
  </si>
  <si>
    <t>Lietus ūdens teknes sildīšanas sistēmas ierīkošana</t>
  </si>
  <si>
    <t>Lietus ūdens teknes sildīšanas sistēma</t>
  </si>
  <si>
    <t>Radiatoru PURMO COMPAKT C33-900-500 komplektā ar sienas vai ekvivalentu uzstādīšana, stiprinājot pie sienām</t>
  </si>
  <si>
    <t>Apkures radiators ar higienisko gludo virsmu "Planora PHV Hygiene" PHV10-600-700</t>
  </si>
  <si>
    <t>Apkures radiators ar higienisko gludo virsmu "Planora PHV Hygiene" PHV20-600-500</t>
  </si>
  <si>
    <t>Apkures radiators ar higienisko gludo virsmu "Planora PHV Hygiene" PHV20-600-800</t>
  </si>
  <si>
    <t>Apkures radiators ar higienisko gludo virsmu "Planora PHV Hygiene" PHV20-600-900</t>
  </si>
  <si>
    <t>Apkures radiators ar higienisko gludo virsmu "Planora PHV Hygiene" PHV30-600-1200</t>
  </si>
  <si>
    <t>Apkures radiators ar higienisko gludo virsmu "Planora PHV Hygiene" PHV30-600-700</t>
  </si>
  <si>
    <t>Apkures radiators ar higienisko gludo virsmu "Planora PHV Hygiene" PHV30-600-800</t>
  </si>
  <si>
    <t>Trīsgaitas termostatiskais vārsts ar termostātisku galviņu DN15</t>
  </si>
  <si>
    <t>Divgaitas termostatiskais vārsts ar termostātisku galviņu DN15</t>
  </si>
  <si>
    <t>Apvadlīnijas T-gabals</t>
  </si>
  <si>
    <t>Atpakaļgaitas noslēgvārsta RLV-S d=15 ar noteces krānu montāža</t>
  </si>
  <si>
    <t>Nolaižamais ventilis (precizēt montāžas laikā)</t>
  </si>
  <si>
    <t>Noslēgvārsts vārsts DN25</t>
  </si>
  <si>
    <t>Automātiska atgaisotāja Dn15 montāža</t>
  </si>
  <si>
    <t>Lodēšanas un metināšanas materiāli</t>
  </si>
  <si>
    <t>Sistēmu marķēšana</t>
  </si>
  <si>
    <t>Elektroinstalācijas materiāli</t>
  </si>
  <si>
    <t>Caurumu aizpilda ar ugunsdzēsības mastikas</t>
  </si>
  <si>
    <t>l</t>
  </si>
  <si>
    <t>Caurules stiprināšanas materiāli</t>
  </si>
  <si>
    <t xml:space="preserve"> Apkure </t>
  </si>
  <si>
    <t>Likumi, veidgabali, pārejas</t>
  </si>
  <si>
    <t xml:space="preserve">m </t>
  </si>
  <si>
    <t>Izolētais (b=10mm) daudzslaņu metallplastika cauruļvads Ø 20</t>
  </si>
  <si>
    <t>Izolētais (b=10mm) daudzslaņu metallplastika cauruļvads Ø 25</t>
  </si>
  <si>
    <t>Izolētais (b=10mm) daudzslaņu metallplastika cauruļvads Ø 32</t>
  </si>
  <si>
    <t>Caurumu aizpildīšana ar Promat ugunsdrošu materiālu</t>
  </si>
  <si>
    <t>ŪK ārējie tīkli</t>
  </si>
  <si>
    <t>Pievada hermetizācija</t>
  </si>
  <si>
    <t>gb</t>
  </si>
  <si>
    <t>vieta</t>
  </si>
  <si>
    <t>m2</t>
  </si>
  <si>
    <t>Hidrauliskā pārbaude</t>
  </si>
  <si>
    <t xml:space="preserve">gb. </t>
  </si>
  <si>
    <t>Ū1 pievienojums</t>
  </si>
  <si>
    <t>Pazemes ventiļa ar pagarinātu kātu un kapi montāža</t>
  </si>
  <si>
    <t>Cauruļvads no PEM caurulēm ūdensapgādei PN12,5  d40x3.7, 1.8m dziļumā no ruļļa vienā gabalā montāžā un pieslēgums</t>
  </si>
  <si>
    <t>Aizsargcaurule Ø 250 montāža</t>
  </si>
  <si>
    <t xml:space="preserve">Rakšana un aizberšanas darbi, smilts pabērums </t>
  </si>
  <si>
    <t>Kanalizācijas pieslēgums kolektoram</t>
  </si>
  <si>
    <t xml:space="preserve">Kanaizācijas izlaide no PP caurulēm SN 8 Ø 110  gruntī līdz 2m dziļumā                                                    </t>
  </si>
  <si>
    <t>Kanalizācijas cauruļvads no PP caurulēm SN8 Ø 160 gruntī līdz 2m dziļuma.</t>
  </si>
  <si>
    <t xml:space="preserve">Plastmas kanalizācijas  aka Ø 560 ar čuguna vāku,  gruntī līdz 2m dziļumā                                               </t>
  </si>
  <si>
    <t xml:space="preserve">Pievienojums esošai kanalizācijai </t>
  </si>
  <si>
    <t xml:space="preserve">Esošas siltumtrases šķērsojums </t>
  </si>
  <si>
    <t>Ūdensapgāde un kanalizācija. Iekšējie tīkli</t>
  </si>
  <si>
    <t xml:space="preserve">Ū1 </t>
  </si>
  <si>
    <t xml:space="preserve">Lodveida ventiļu dn15  montāža </t>
  </si>
  <si>
    <t xml:space="preserve">Lodveida ventiļu dn20  montāža </t>
  </si>
  <si>
    <t xml:space="preserve">Lodveida ventiļu dn25  montāža </t>
  </si>
  <si>
    <t xml:space="preserve">Lodveida ventiļu dn32  montāža </t>
  </si>
  <si>
    <t xml:space="preserve">Izlaides krāna dn15  montāža </t>
  </si>
  <si>
    <t xml:space="preserve">Segmentu filtra dn25  montāža </t>
  </si>
  <si>
    <t>Ūdens mīkstināšanas iekārta 0,5l/s (Bauer water technology vai ekvivalentu) uzstādīšana</t>
  </si>
  <si>
    <t>Manometra P=0-10bar montāža</t>
  </si>
  <si>
    <t>Roku mazgātnes jaucējkrāna uzstādīšana</t>
  </si>
  <si>
    <t>Roku mazgātnes īsais ar bide šļūteni jaucējkrāna uzstādīšana</t>
  </si>
  <si>
    <t>Laboratorijas mazgātnes jaucējkrāna uzstādīšana</t>
  </si>
  <si>
    <t>Laboratorijas krāna uzstādīšana</t>
  </si>
  <si>
    <t>Pieslēgšana</t>
  </si>
  <si>
    <t>S3; Sk</t>
  </si>
  <si>
    <t xml:space="preserve">kpl. </t>
  </si>
  <si>
    <t xml:space="preserve">Vienvirziena vārsts  dn15  montāža  </t>
  </si>
  <si>
    <t xml:space="preserve">Balansējoša vārsts  dn15  montāža  </t>
  </si>
  <si>
    <t xml:space="preserve">Atgaisošanas vārsts montāža  </t>
  </si>
  <si>
    <t xml:space="preserve">Daudzslāņu plastmasas ūdensvada caurules DN20 PN 10 ar veidgabaliem un stiprinājumiem, pretkondensātizolācijā δ=9mm           </t>
  </si>
  <si>
    <t xml:space="preserve">Daudzslāņu plastmasas ūdensvada caurules DN32  PN 10 ar veidgabaliem un stiprinājumiem, maģistrāles izolācijā δ=20mm      </t>
  </si>
  <si>
    <t xml:space="preserve">Daudzslāņu plastmasas ūdensvada caurules DN25  PN 10 ar veidgabaliem un stiprinājumiem, maģistrāles izolācijā δ=20mm      </t>
  </si>
  <si>
    <t>Daudzslāņu plastmasas ūdensvada caurules DN15  PN 10 ar veidgabaliem un stiprinājumiem virs sienas</t>
  </si>
  <si>
    <t>Daudzslāņu plastmasas ūdensvada caurules DN20 PN 10 ar veidgabaliem un stiprinājumiem virs sienas</t>
  </si>
  <si>
    <t xml:space="preserve">Daudzslāņu plastmasas ūdensvada caurules DN15  PN 10 ar veidgabaliem un stiprinājumiem, maģistrāles izolācijā δ=20mm      </t>
  </si>
  <si>
    <t xml:space="preserve">Daudzslāņu plastmasas ūdensvada caurules DN20  PN 10 ar veidgabaliem un stiprinājumiem, maģistrāles izolācijā δ=20mm      </t>
  </si>
  <si>
    <t>Daudzslāņu plastmasas ūdensvada caurules DN20  PN 10 ar veidgabaliem un stiprinājumiem virs sienas</t>
  </si>
  <si>
    <t>Daudzslāņu plastmasas ūdensvada caurules DN15)  PN 10 ar veidgabaliem un stiprinājumiem virs sienas</t>
  </si>
  <si>
    <t>Kanalizācija K1</t>
  </si>
  <si>
    <t>Trapa ar nerūsējoša tērauda vāku, sifonu 50mm, slodze K3-300kg d75 montāža</t>
  </si>
  <si>
    <t xml:space="preserve">Tīrīšanas lūka d50 montāža    </t>
  </si>
  <si>
    <t xml:space="preserve">Tīrīšanas lūka d110 montāža    </t>
  </si>
  <si>
    <t xml:space="preserve">Revīzijas d75 montāža    </t>
  </si>
  <si>
    <t xml:space="preserve">Revīzijas d110 montāža    </t>
  </si>
  <si>
    <t>Plastmasas kanalizācijas caurules d50 montāža ar veidgabaliem un stiprinājumiem</t>
  </si>
  <si>
    <t>Plastmasas kanalizācijas caurules d75 montāža ar veidgabaliem un stiprinājumiem</t>
  </si>
  <si>
    <t>Plastmasas kanalizācijas caurules d110 montāža ar veidgabaliem un stiprinājumiem</t>
  </si>
  <si>
    <t>Plastmasas kanalizācijas caurules d50 montāža ar veidgabaliem un stiprinājumiem SN 4 klase zem grīdas</t>
  </si>
  <si>
    <t>Plastmasas kanalizācijas caurules d110 montāža ar veidgabaliem un stiprinājumiem SN 4 klase zem grīdas</t>
  </si>
  <si>
    <t xml:space="preserve">Pretuguns uzmavas caurulēm  Ø75  montāža </t>
  </si>
  <si>
    <t xml:space="preserve">Pretuguns uzmavas caurulēm  Ø110  montāža </t>
  </si>
  <si>
    <t xml:space="preserve">Klozetpoda ar izlaidi un skalošanas tvertni montāža  </t>
  </si>
  <si>
    <t>Roku mazgātnes galds 500x380 ar sifonu un maisītāju</t>
  </si>
  <si>
    <t>Roku mazgātnes galds 360x290 ar sifonu un maisītāju</t>
  </si>
  <si>
    <t>Dušas vāceles ar sifonu  montāža</t>
  </si>
  <si>
    <t>Apkopējas izlietnes ar sifonu  montāža</t>
  </si>
  <si>
    <t xml:space="preserve">Tīrīšanās lūku nerūsējoša tērauda vāki grīdā </t>
  </si>
  <si>
    <t xml:space="preserve">Konstrukciju šķērsojuma vietas hermetizācija </t>
  </si>
  <si>
    <t>Caurumu aizpildīšana ar ugunsdzēsības mastiku</t>
  </si>
  <si>
    <t>Caurumu kalšana, aizdare ar ugunsdrošu materiālu</t>
  </si>
  <si>
    <t>obj.</t>
  </si>
  <si>
    <t>Ventilācija</t>
  </si>
  <si>
    <t xml:space="preserve">Apkure </t>
  </si>
  <si>
    <t>Apzīmējums/izmērs</t>
  </si>
  <si>
    <t>Tāme sastādīta 2015.gada tirgus cenās, pamatojoties uz TP</t>
  </si>
  <si>
    <t xml:space="preserve"> Jumta tipa ventilators Ln=4120m3/st, H=590 Pa , Nel.=1,5kW,~F, ar PTC iebuvētu termoizsardzību un ar ieslēdzēju, spradziendrošā izpīldījumā,  “ Flame proof ex II2G Eexd IIB T4”</t>
  </si>
  <si>
    <t xml:space="preserve"> Jumta tipa ventilators Ln=1695m3/st, H=400 Pa , Nel.=0,55kW,~F, ar PTC iebuvētu termoizsardzību un ar ieslēdzēju, spradziendrošā izpīldījumā,  “ Flame proof ex II2G Eexd IIB T4”</t>
  </si>
  <si>
    <t xml:space="preserve"> Jumta tipa ventilators Ln=1050m3/st, H=350 Pa , Nel.=0,37kW,~F, ar PTC iebuvētu termoizsardzību un ar ieslēdzēju, spradziendrošā izpīldījumā,  “ Flame proof ex II2G Eexd IIB T4”</t>
  </si>
  <si>
    <t>Centrbēdzes ventilators Ln=450m3/st, H=240 Pa , Nel.=0,18W,~F,  ar terauda AISI 304 impelleru, ar  termoizsardzību un ar ieslēdzēju, spradziendrošā izpīldījumā,  “ Flame proof ex II2G Eexd IIC T4”</t>
  </si>
  <si>
    <t>Sadzīves ventilators ar pretvārstu un taimeru</t>
  </si>
  <si>
    <t xml:space="preserve"> Vadības bloks rezērves  ATEX ventilatora palaišanai, kopā ar attiecīgu “on/off “ vārstu atvēršanu</t>
  </si>
  <si>
    <t>Montāzas komplekt jumta ventilatoriem TCDH EXD: rama JMS, jumta karba JBS, adapters JPA.</t>
  </si>
  <si>
    <t xml:space="preserve">  Jumta karba: ar iekšēju terauda (AISI 304) gaisa vadu, siltumizolāciju (b=50mm)  un  ārpus parklātu ar cinkota skarda čāulu </t>
  </si>
  <si>
    <t xml:space="preserve">Jumta karbas pretlietus aizsardzība </t>
  </si>
  <si>
    <t xml:space="preserve">Jumta karbas  mebrana </t>
  </si>
  <si>
    <t xml:space="preserve"> Terauda jumtiņš  (AISI 304)</t>
  </si>
  <si>
    <t xml:space="preserve"> Terauda aizsargsiets</t>
  </si>
  <si>
    <t xml:space="preserve"> Terauda ( AISI 304)  lokainas gaisa vads </t>
  </si>
  <si>
    <t xml:space="preserve"> Terauda ( AISI 304) gaisa vads </t>
  </si>
  <si>
    <t>Gaisa vads no cinkota skārda</t>
  </si>
  <si>
    <t xml:space="preserve"> Lokainā lokāla nosūce ar regulēšanas vārstu ATEX versijā "ex II 2 G IIB T6”;  d160/4m ar kronšteinu un terauda uzgāli. Komplekt.</t>
  </si>
  <si>
    <t xml:space="preserve"> Lokainā lokāla nosūce  ATEX versijā "ex II 2 G IIB T6”;  d125/4m. ar kronšteinu un terauda uzgāli. Komplekt.</t>
  </si>
  <si>
    <t>Likums-15</t>
  </si>
  <si>
    <t>Likums-30 ( AISI 304)</t>
  </si>
  <si>
    <t>Likums-30</t>
  </si>
  <si>
    <t>Likums-45  ( AISI 304)</t>
  </si>
  <si>
    <t>Likums-60</t>
  </si>
  <si>
    <t>Likums-90 ( AISI 304)</t>
  </si>
  <si>
    <t>Likums-90</t>
  </si>
  <si>
    <t>T-veida veidgabals-90</t>
  </si>
  <si>
    <t>T-veida veidgabals-90 ( AISI 304)</t>
  </si>
  <si>
    <t>X-veida veidgabals</t>
  </si>
  <si>
    <t>Pāreja ( AISI 304)</t>
  </si>
  <si>
    <t>Pāreja</t>
  </si>
  <si>
    <t xml:space="preserve"> Gravitācijas plastmasas izmešanas žālūzijas</t>
  </si>
  <si>
    <t>Pieplūdes difuzors  ar iebūvētu HEPA filtru H13</t>
  </si>
  <si>
    <t>Pieplūdes difuzors ar iebūvētu HEPA filtru H13</t>
  </si>
  <si>
    <t>UV manometrs, telpas    dif.spiediena  noteikšanai</t>
  </si>
  <si>
    <t>Pieplūdes difuzors</t>
  </si>
  <si>
    <t>Pieplūdes  terauda reste</t>
  </si>
  <si>
    <t>Nosūces alumīnijas reste ar fiksētām lameļām</t>
  </si>
  <si>
    <t>Nosūces alumīnijas reste ar fiksētām lameļām un  sadāles karbu</t>
  </si>
  <si>
    <t>Nosūces difuzors</t>
  </si>
  <si>
    <t xml:space="preserve">  Konstantas plūsmas  CAV vārsts ATEX versijā  "ex II 2 G IIB T5” , ar kontrolleru. Komplekts.</t>
  </si>
  <si>
    <t xml:space="preserve">  Konstantas plūsmas  CAV vārsts ATEX versijā  "ex II 2 G IIB T5” , terauds AISI 304, ar kontrolleru. Komplekts.</t>
  </si>
  <si>
    <t xml:space="preserve">  Mainīgas plūsmas  VAV vārsts ar piedziņu ATEX versijā  "ex II 2 G IIB T5” , ar kontrolleru TEF, telpas spiediena sensoriem. Komplekts.</t>
  </si>
  <si>
    <t xml:space="preserve">   Noslēgts siltināts vārsts (“on/off”) ATEX versijā  "ex II 2 G IIB T4” , ar piedziņu. Komplekts.</t>
  </si>
  <si>
    <t xml:space="preserve">   Noslēgts siltināts vārsts (“on/off”) ATEX versijā  "ex II 2 G IIB T4” , terauds AISI 304, ar piedziņu. Komplekts.</t>
  </si>
  <si>
    <t xml:space="preserve"> Trokšņu slāpetajs ar garumu L=1200mm</t>
  </si>
  <si>
    <t xml:space="preserve"> Trokšņu slāpetajs ar garumu L=1450mm ATEX versijā  "ex II 2 G IIB T6”.</t>
  </si>
  <si>
    <t xml:space="preserve">  Ugunsdrošības  vārsts ATEX versijā  "ex II 2 G IIB ”  EI 60.</t>
  </si>
  <si>
    <t xml:space="preserve">   Pretvārsts  ATEX versijā  "ex II 2 G IIC T4” , terauds AISI 304.</t>
  </si>
  <si>
    <t xml:space="preserve">   Pretvārsts  ATEX versijā  "ex II 2 G IIB T4” .</t>
  </si>
  <si>
    <t xml:space="preserve"> Karba no cinkota skārda</t>
  </si>
  <si>
    <t xml:space="preserve"> Tīrīšanas lūka,  materiāls un izolācija, atbilstoši gaisa vada materiālam un izolācijai </t>
  </si>
  <si>
    <t xml:space="preserve"> No cinkota skārda plānlokšņu aizsargapvalks   gaisa vadiem ( P1., N3.sistēmai)</t>
  </si>
  <si>
    <t xml:space="preserve"> Siltuma izolācija gaisavadiem   ar folijas segkartu  b=30mm</t>
  </si>
  <si>
    <t xml:space="preserve">Kondensāta vads d32/6m ar sifonu </t>
  </si>
  <si>
    <t>VS-75-L-GHC +VS-55-RG</t>
  </si>
  <si>
    <t xml:space="preserve">TCDH EXD-080-4   ExdIIBT4 </t>
  </si>
  <si>
    <t xml:space="preserve">TCDH EXD-040-4   ExdIIBT4 </t>
  </si>
  <si>
    <t xml:space="preserve">TCDH EXD-030-4   ExdIIBT4 </t>
  </si>
  <si>
    <t xml:space="preserve">CMT/4-180/075 0.18KW EXdIICT4 Impeller  AISI 304 </t>
  </si>
  <si>
    <t>SILENT 200 CRZ</t>
  </si>
  <si>
    <t>JMS 060/080; JBS 060/080; JPA 060/080</t>
  </si>
  <si>
    <t>JMS 030/040; JBS 030/040; JPA 030/040;</t>
  </si>
  <si>
    <t xml:space="preserve">SRI 160-280 </t>
  </si>
  <si>
    <t xml:space="preserve">VHING </t>
  </si>
  <si>
    <t xml:space="preserve">MG 315 </t>
  </si>
  <si>
    <t>AHI-160</t>
  </si>
  <si>
    <t>d80</t>
  </si>
  <si>
    <t>d100</t>
  </si>
  <si>
    <t>600x400</t>
  </si>
  <si>
    <t>1200x200</t>
  </si>
  <si>
    <t>1200x600</t>
  </si>
  <si>
    <t>1500x600</t>
  </si>
  <si>
    <t xml:space="preserve">“Extraction Arm NEX S d160   4m, hood with damper”  </t>
  </si>
  <si>
    <t xml:space="preserve">“Extraction Arm NEX S d125   4m”  </t>
  </si>
  <si>
    <t>1200x600/1500x600</t>
  </si>
  <si>
    <t>100/100</t>
  </si>
  <si>
    <t>125/125</t>
  </si>
  <si>
    <t>160/160/125</t>
  </si>
  <si>
    <t>160/160</t>
  </si>
  <si>
    <t>200/200/160</t>
  </si>
  <si>
    <t>200/200</t>
  </si>
  <si>
    <t>250/250/160</t>
  </si>
  <si>
    <t>250/250/200</t>
  </si>
  <si>
    <t>250/250</t>
  </si>
  <si>
    <t>315/315/100</t>
  </si>
  <si>
    <t>315/315/125</t>
  </si>
  <si>
    <t>315/315/200</t>
  </si>
  <si>
    <t>315/315/250</t>
  </si>
  <si>
    <t>315/315</t>
  </si>
  <si>
    <t>400/400/200</t>
  </si>
  <si>
    <t>400/400/250</t>
  </si>
  <si>
    <t>450/450/100</t>
  </si>
  <si>
    <t>500/500/100</t>
  </si>
  <si>
    <t>500/500/160</t>
  </si>
  <si>
    <t>500/500/200</t>
  </si>
  <si>
    <t>500/500/450</t>
  </si>
  <si>
    <t>500/500</t>
  </si>
  <si>
    <t>200x1200/200x1200/400</t>
  </si>
  <si>
    <t>600x400/600x400/315</t>
  </si>
  <si>
    <t>400/400/200/200</t>
  </si>
  <si>
    <t>400/400/315/315</t>
  </si>
  <si>
    <t>100/80</t>
  </si>
  <si>
    <t>125/100</t>
  </si>
  <si>
    <t>160/100</t>
  </si>
  <si>
    <t>160/125</t>
  </si>
  <si>
    <t>200/125</t>
  </si>
  <si>
    <t>200/160</t>
  </si>
  <si>
    <t>200/160-0</t>
  </si>
  <si>
    <t>250/160-0</t>
  </si>
  <si>
    <t>250/200</t>
  </si>
  <si>
    <t>160/300x150</t>
  </si>
  <si>
    <t>315/200-0</t>
  </si>
  <si>
    <t>315/250</t>
  </si>
  <si>
    <t>400/315</t>
  </si>
  <si>
    <t>500/400</t>
  </si>
  <si>
    <t>500/450</t>
  </si>
  <si>
    <t>630/450</t>
  </si>
  <si>
    <t>400/600x400</t>
  </si>
  <si>
    <t>600x400/1200x200</t>
  </si>
  <si>
    <t>1200x600/1200x200-0</t>
  </si>
  <si>
    <t>200x100</t>
  </si>
  <si>
    <t>300x150</t>
  </si>
  <si>
    <t>400x150</t>
  </si>
  <si>
    <t>400x200</t>
  </si>
  <si>
    <t>500x200</t>
  </si>
  <si>
    <t>600x150</t>
  </si>
  <si>
    <t>600x200</t>
  </si>
  <si>
    <t>1200x600x200</t>
  </si>
  <si>
    <t>1340x700x600</t>
  </si>
  <si>
    <t>Sistēmas palaišana</t>
  </si>
  <si>
    <t>Cirkulācijas sūknis 3,46 m3/st;  34kPa: 120W;~1f;</t>
  </si>
  <si>
    <t>Sajāukšanas 3-virzienu vārsts d25 ,Kvs=10 ar piedziņu</t>
  </si>
  <si>
    <t xml:space="preserve">Filtrs </t>
  </si>
  <si>
    <t>Pretvārsts</t>
  </si>
  <si>
    <t xml:space="preserve">Noslēgvārsts </t>
  </si>
  <si>
    <t>Balansējošs vārsts</t>
  </si>
  <si>
    <t xml:space="preserve">Tukšošanas vārsts </t>
  </si>
  <si>
    <t>Automātiskais atgaisotājs d15 (precizēt uz vietās)</t>
  </si>
  <si>
    <t>Gumijas starplīka</t>
  </si>
  <si>
    <t>Manometrs 0-10 bar ar trījvadu pagriezni</t>
  </si>
  <si>
    <t>Termometrs 0-100 C</t>
  </si>
  <si>
    <t>Terauda cauruļvads</t>
  </si>
  <si>
    <t>Siltuma izolācija  PSALC b=50mm</t>
  </si>
  <si>
    <t>Pretkorozijas gruntkrāsa</t>
  </si>
  <si>
    <t>Cauruļu fasondetaļas</t>
  </si>
  <si>
    <t>Sistēmas marķēšanas mat.</t>
  </si>
  <si>
    <t xml:space="preserve"> Etilēns glikols 40% ūdenī</t>
  </si>
  <si>
    <t xml:space="preserve"> No cinkota skārda plānlokšņu aizsargapvalks   cauruļvadiem   </t>
  </si>
  <si>
    <t>Caurules stiprinājumi un palīgmateriāli.(precizēt uz vietās)</t>
  </si>
  <si>
    <t xml:space="preserve"> MAGNA 1-25-80</t>
  </si>
  <si>
    <t>CV 316 RGA DN25 Kvs 10 PN16, ar pievādu TA MC55Y 0,6kN 24VAC 0-10V</t>
  </si>
  <si>
    <t>d40</t>
  </si>
  <si>
    <t>STAD 40</t>
  </si>
  <si>
    <t>d15</t>
  </si>
  <si>
    <t>PSALC 48-50</t>
  </si>
  <si>
    <t>VENTILĀCIJAS SISTĒMAS SILTUMATGŪŠANA. (GLIKOLA REKUPERATORS)</t>
  </si>
  <si>
    <t>Cirkulācijas sūknis 7,49 m3/st;  82kPa: 420W;~3f;</t>
  </si>
  <si>
    <t>Sajāukšanas 3-virzienu vārsts d32 ,Kvs=16 ar piedziņu</t>
  </si>
  <si>
    <t>Siltuma izolācija  PSALC b=40mm</t>
  </si>
  <si>
    <t>Izplēšanas trauks 12litr(Pdarb.=10bar) ar drošības vārstu komplektā DN25;P=5,5bar</t>
  </si>
  <si>
    <t>Rokas sūknis</t>
  </si>
  <si>
    <t>Glikola tvertne</t>
  </si>
  <si>
    <t>TP 40-120/2</t>
  </si>
  <si>
    <t>CV 316 RGA DN32 Kvs 16 PN16, ar pievādu TA MC55Y 0,6kN 24VAC 0-10V</t>
  </si>
  <si>
    <t>d50</t>
  </si>
  <si>
    <t>STAD 50</t>
  </si>
  <si>
    <t>PSALC 60-50</t>
  </si>
  <si>
    <t>PSALC 18-40</t>
  </si>
  <si>
    <t>SD 12.10 un DVS 25-5,5 DGN</t>
  </si>
  <si>
    <t>VENTILĀCIJAS SISTĒMAS AUKSTUMAPGĀDE</t>
  </si>
  <si>
    <t>VENTILĀCIJAS SISTĒMAS SILTUMAPGĀDE</t>
  </si>
  <si>
    <t>VENTILĀCIJAS SISTĒMAS, GAISAVĀDI, GAISA SADĀLES IERĪCES UN CITI</t>
  </si>
  <si>
    <t>Ārējais modulis, kompressora-kondensatora bloks freonā  R 410a, Qauk.=53kW; Nel=22,3 kW, 3f, Ipalaiš.=145A, Idarb.=37,5A;
2470x1112x1598(h) m=575 kg, ar “SOFT START” palaišanas releju,  ar vadības bloku, ar stiprinajumiem, vibroizolētu jumta rāmi, ar iztvaikotāja apsaisti.</t>
  </si>
  <si>
    <t xml:space="preserve"> Vara cauruļvads  d22 izolacijā “RUBOFLEX” b=9mm</t>
  </si>
  <si>
    <t xml:space="preserve"> Vara cauruļvads  d35 izolacijā “RUBOFLEX” b=9mm</t>
  </si>
  <si>
    <t>Stiprinājumi un balsti</t>
  </si>
  <si>
    <t>Marķēšanas materiāli</t>
  </si>
  <si>
    <t>Freons R410A</t>
  </si>
  <si>
    <t>Lodēšanas materiāli</t>
  </si>
  <si>
    <t>MCCY 211</t>
  </si>
  <si>
    <t>Centrālā ventilācijas iekārta:   VS-75-L-GHC gaisa pieplūde: Lp=7315m3/st, H=600 Pa (tikla spiediens), komplektā ar ieņemšanas vārstu, filtriem G4 un F7, ar glikolu rekuperatoru Qatgūš.=31kW, ar ūdens/glikolu sildītāju  Qsilt.=77kW, ar freona dzesetāju Qaukst.=48kW, ar dubultiem pieplūdes ventilātoriem ar el.dzinēju Nel=4,2k, ar frekvenču parveidotāju un spiediena sensoriem, ar vadības bloku; gaisa nosūce VS-55-RG (bez noplūdes ventilatoriem un filtru): glikoļu rekuperators ar vadības bloku. Komplekts (skat. AVK-1 lapu)</t>
  </si>
  <si>
    <t>Ieņemšanas žalūzijas reste</t>
  </si>
  <si>
    <t>Vispārējie celtniecības darbi</t>
  </si>
  <si>
    <t>Pamati</t>
  </si>
  <si>
    <t xml:space="preserve">Inventārveidņu uzstādīšana pamatiem </t>
  </si>
  <si>
    <t>inventārveidņu saistītie materiāli</t>
  </si>
  <si>
    <t xml:space="preserve">Armatūras sietu uzstādīšana pamatiem, sien ar rokām ar AIII stiegrām d= 10 mm, d=5BpIar A1 stiepli 1,6mm.  Uzstādīšana ar plastmasa distanceru ABR vai ekvivalemtu </t>
  </si>
  <si>
    <t>plastmasas distanceri ABR15-20</t>
  </si>
  <si>
    <t xml:space="preserve">       armatūra AIII d=8-12mm</t>
  </si>
  <si>
    <t xml:space="preserve">       armatūra d=5BpI</t>
  </si>
  <si>
    <t>stieple AI d=1,6mm</t>
  </si>
  <si>
    <t>Ieliekamā detaļa ID-1 izgatavošana un uzstādīšana</t>
  </si>
  <si>
    <t xml:space="preserve">       armatūra AIII d=14mm</t>
  </si>
  <si>
    <t>loksne 200x200x12</t>
  </si>
  <si>
    <t>elektrodi E46A, 4,6kg</t>
  </si>
  <si>
    <t>Pamatu pēdu un sienu betonēšana ar betonu B25 ar sūkni, novibrē; transportēšana ar mikseri 6m3</t>
  </si>
  <si>
    <t>betons B25</t>
  </si>
  <si>
    <t xml:space="preserve">Horizontālā hidroizolācja ar ruberoidu vienā kārta, līmēt uz bituma mastiku </t>
  </si>
  <si>
    <t>ruberoids RKK — 350</t>
  </si>
  <si>
    <t xml:space="preserve">Pamatu virsmas hidroizolācija </t>
  </si>
  <si>
    <t xml:space="preserve">Cokola un pamatu siltumizolācijas ar putupolistirolu  b=100mm uz līmjavas, izurbj caurumus un stiprinā ar dībeļiem </t>
  </si>
  <si>
    <t>Putupolistirols  ''STYRODUR'' 50mm</t>
  </si>
  <si>
    <t>līmjava BK</t>
  </si>
  <si>
    <t>25kg</t>
  </si>
  <si>
    <t>dibeļi</t>
  </si>
  <si>
    <t xml:space="preserve">Šķembas 5-20mm pamatnes izveidošana 200mm, blietēšana ar vibroplati </t>
  </si>
  <si>
    <t>dolomīta šķembas fr.5-20</t>
  </si>
  <si>
    <t xml:space="preserve">Pamatu plātnes betonēšana ar betonu B25 </t>
  </si>
  <si>
    <t>Tehniskas plēves ieklāšana</t>
  </si>
  <si>
    <t xml:space="preserve"> plēve</t>
  </si>
  <si>
    <t xml:space="preserve">Armatūras sietu uzstādīšana pamatiem, sien ar rokām ar AIII stiegrām d= 10 mm, A1 stiepli 1,6mm.  Uzstādīšana ar plastmasa distanceru ABR vai ekvivalentu </t>
  </si>
  <si>
    <t xml:space="preserve">       armatūra AIII d=10mm</t>
  </si>
  <si>
    <t>Sienas un būvju karkasa konstrukcijas</t>
  </si>
  <si>
    <t>Sienu metāla karkasa, siju un statņu  izgatavošana un uzstādīšana</t>
  </si>
  <si>
    <t>loksne t=10mm</t>
  </si>
  <si>
    <t>loksne t=8mm</t>
  </si>
  <si>
    <t>kvadrātcaurule 100x100x4</t>
  </si>
  <si>
    <t xml:space="preserve">Pēdēja mūra rindas stiegrošana ar 2xd=8AIII </t>
  </si>
  <si>
    <t xml:space="preserve">       armatūra AIII d=8mm</t>
  </si>
  <si>
    <t>Pēdēja mūra rindas betonēšana ar betonu B25 ar sūkni, novibrē; transportēšana ar mikseri 6m3</t>
  </si>
  <si>
    <t>Spilvenu  zem u-profila sijām betonēšana ar betonu B25 ar sūkni, novibrē; transportēšana ar mikseri 6m3. Armējot 3 kārtās ar sietu Bp-I d=5mm 60x60</t>
  </si>
  <si>
    <t>armatūras siets Bpl 5mm, 60x60mm</t>
  </si>
  <si>
    <t>Fibo pārsedžu montāža L=1490mm</t>
  </si>
  <si>
    <t>fibo pārsedze 1490x250x180</t>
  </si>
  <si>
    <t>java</t>
  </si>
  <si>
    <t xml:space="preserve">Saliekamā dzelzsbetona pārsedžu montāža </t>
  </si>
  <si>
    <t xml:space="preserve"> pārsedze 9PB-16-37P</t>
  </si>
  <si>
    <t>FIBO bloku sienu 250mm mūrēšana ar cementa javu M100</t>
  </si>
  <si>
    <t>FIBO bloki 3mpa 250mm</t>
  </si>
  <si>
    <t>java B7,5</t>
  </si>
  <si>
    <t>Metāla konstrukciju krāsošana ar ugunsdrošības gruntskrāsu sausa virsmā (t.sk.pārseguma sijas)</t>
  </si>
  <si>
    <t>ugunsdrošības gruntskrāsa metālam NON FIRE  TIKKURILA  20l</t>
  </si>
  <si>
    <t>Metāla konstrukciju krāsošana ar pretkorozijas gruntskrāsu,  sausa virsmā  (t.sk.pārseguma sijas)</t>
  </si>
  <si>
    <t>pretkorozijas gruntskrāsa metālam ROSTEX-SUPER TIKKURILA  10l</t>
  </si>
  <si>
    <t>Nojumes metāla karkasa, siju un statņu  izgatavošana un uzstādīšana</t>
  </si>
  <si>
    <t>loksne t=4mm</t>
  </si>
  <si>
    <t>Žoga paneļu no metāla sietu ar atbalstu profilu h = 1530 uzstādīšana</t>
  </si>
  <si>
    <t>metāla žogs</t>
  </si>
  <si>
    <t>Tipveida vārtu1530x1530mm ar furnitūru  Robusta vai analogu  uzstādīšana</t>
  </si>
  <si>
    <t>vārtu ar furnitūru</t>
  </si>
  <si>
    <t xml:space="preserve">Stiprinājumi </t>
  </si>
  <si>
    <t>Fasādes</t>
  </si>
  <si>
    <t xml:space="preserve">Palodzes siltumizolācijas ar cieto akmensvati  b=50mm uz līmjavas, izurbj caurumus un stiprinā ar dībeļiem </t>
  </si>
  <si>
    <t>akmens vate FAS3 50mm</t>
  </si>
  <si>
    <t>līmjava BK 25kg</t>
  </si>
  <si>
    <t>dībeļi ar plastmasas naglu 70mm</t>
  </si>
  <si>
    <t>Loga ailu siltumizolācijas ar cieto akmensvati  b=50mm uz līmjavas, izurbj caurumus un stiprinā ar dībeļiem</t>
  </si>
  <si>
    <t>dībeļi ar plastmasas naglu 90mm</t>
  </si>
  <si>
    <t>Sastatņu noma uz 1 mēnesi,  montāža un demontāža</t>
  </si>
  <si>
    <t xml:space="preserve">Sienu siltumizolācijas ar cieto akmensvati  b=100mm uz līmjavas, izurbj caurumus un stiprinā ar dībeļiem </t>
  </si>
  <si>
    <t>akmens vate FAS B 100mm</t>
  </si>
  <si>
    <t>dībeļi ar plastmasas naglu 190mm</t>
  </si>
  <si>
    <t xml:space="preserve">Cokola siltumizolācijas ar putupolistirolu  b=100mm uz līmjavas, izurbj caurumus un stiprinā ar dībeļiem </t>
  </si>
  <si>
    <t>putupolistirols 100mm</t>
  </si>
  <si>
    <t>Cinkota skārda apdares</t>
  </si>
  <si>
    <t>skārds</t>
  </si>
  <si>
    <t>Starpsienas</t>
  </si>
  <si>
    <t>FIBO bloku starpsienu 250mm mūrēšana ar cementa javu M100</t>
  </si>
  <si>
    <t>Ģipškartona  starpsienu 150mm metāla karkasā, ģipškartona plāksnes GKB, 2x12,5mm  ar šuvju špaktelēšanas, montāža,  (150mm)</t>
  </si>
  <si>
    <t>UW profils 100x40x0,6 (4m)</t>
  </si>
  <si>
    <t>CW profils 100x50x0,6 (4m)</t>
  </si>
  <si>
    <t>Blīvlente 95/3,2mm</t>
  </si>
  <si>
    <t>dībeļi K''6/45, 100gb pakā</t>
  </si>
  <si>
    <t>akmens vate Paroc eXtra 100mm</t>
  </si>
  <si>
    <t>knauf ģipškartona plāksne GKB, 12,5</t>
  </si>
  <si>
    <t>skrūve TN 3,5x25mm</t>
  </si>
  <si>
    <t>skrūve TN 3,5x35mm</t>
  </si>
  <si>
    <t>knauf Uniflott, 25kg</t>
  </si>
  <si>
    <t>Pārsegumi</t>
  </si>
  <si>
    <t>Pārseguma metāla karkasa, siju un statņu  izgatavošana un uzstādīšana</t>
  </si>
  <si>
    <t>U-profils nr.18</t>
  </si>
  <si>
    <t>U-profils nr.14</t>
  </si>
  <si>
    <t>IPE 100</t>
  </si>
  <si>
    <t>Tērauda rievota loksnes t=4mm ieklāšana</t>
  </si>
  <si>
    <t xml:space="preserve">Tērauda rievota loksnes krāsošana ar ugunsdrošības gruntskrāsu sausa virsmā </t>
  </si>
  <si>
    <t xml:space="preserve">Tērauda rievota loksnes krāsošana ar pretkorozijas gruntskrāsu,  sausa virsmā </t>
  </si>
  <si>
    <t>Kāpņu konstrukcijas</t>
  </si>
  <si>
    <t>Metāla kāpnes ass 3/B  izgatavošana un uzstādīšana</t>
  </si>
  <si>
    <t>L 40x40x4</t>
  </si>
  <si>
    <t xml:space="preserve">Kāpnes krāsošana ar ugunsdrošības gruntskrāsu sausa virsmā </t>
  </si>
  <si>
    <t xml:space="preserve">Kāpnes krāsošana ar pretkorozijas gruntskrāsu,  sausa virsmā </t>
  </si>
  <si>
    <t xml:space="preserve">Nerūsoša tērauda sametināta margu konstrukciju montāža </t>
  </si>
  <si>
    <t>metāla elementi</t>
  </si>
  <si>
    <t>stiprinājumi</t>
  </si>
  <si>
    <t>Metāla ugunsdrošības kāpnes  uzstādīšana ar stiprinājumiem</t>
  </si>
  <si>
    <t>ugunsdzēsības kāpnes</t>
  </si>
  <si>
    <t>kāpnes stiprinājumi</t>
  </si>
  <si>
    <t>Grīdu pamatnes, segumi</t>
  </si>
  <si>
    <t>Pamatnes</t>
  </si>
  <si>
    <t xml:space="preserve">Pamatnes grunts blietēšana ar vibroplati </t>
  </si>
  <si>
    <t xml:space="preserve">Šķembas 16-40mm pamatnes izveidošana 100mm, blietēšana ar vibroplati </t>
  </si>
  <si>
    <t>šķembas fr.16-40</t>
  </si>
  <si>
    <t>Izolācija no plēves130m2</t>
  </si>
  <si>
    <t>Hidroizolācijas plēve ELTETE</t>
  </si>
  <si>
    <t>Ekstrudētas putupolistirola plātnes biez.100mm ieklāšana</t>
  </si>
  <si>
    <t>putupolistirola plātne Ekstra EPS 100mm</t>
  </si>
  <si>
    <t>Dispersi stiegrotas betona klona 100mm ieklāšana, padod ar sūkni</t>
  </si>
  <si>
    <t>betona klons 100mm</t>
  </si>
  <si>
    <t>Segumi</t>
  </si>
  <si>
    <t xml:space="preserve">Akmens masas flīžu ieklāšana telpās uz flīžu līmi Sakret vai ekvivalentu, šuvju aizpildīšana ar šuvju aizpildītājiem Sakret vai ekvivalentu </t>
  </si>
  <si>
    <t>Flīzes akmens masas</t>
  </si>
  <si>
    <t>Flīžu līme  25kg</t>
  </si>
  <si>
    <t>Šuvju aizpildītājs 5kg</t>
  </si>
  <si>
    <t xml:space="preserve">Antistatiska pārklājums no epoksīdu kompozītmateriāliem, ķīmiski izturīgs (Flowcoat SF 41 ''Talur''  vai ekvivalentu </t>
  </si>
  <si>
    <t>Jumts</t>
  </si>
  <si>
    <t>Jumta metāla konstrukcijas izgatavošana un montāža</t>
  </si>
  <si>
    <t>HEA 450</t>
  </si>
  <si>
    <t>IPE 200</t>
  </si>
  <si>
    <t>Inventārveidņu uzstādīšana joslām</t>
  </si>
  <si>
    <t xml:space="preserve">Armatūras sietu uzstādīšana joslai, sien ar rokām ar AIII stiegrām d= 12 mm, d=5Bpl A1 stiepli 1,6mm. Uzstādīšana ar plastmasa distanceru ABR vai ekvivalemtu </t>
  </si>
  <si>
    <t xml:space="preserve">       armatūra d=12mm AIII</t>
  </si>
  <si>
    <t xml:space="preserve">       armatūra d=5mm Bpl</t>
  </si>
  <si>
    <t>Joslu betonēšana ar betonu B 25 ar sūkni, novibrē; transportēšana ar mikseri 6m3</t>
  </si>
  <si>
    <t>Ieliekamā detaļa ID-2 izgatavošana un uzstādīšana</t>
  </si>
  <si>
    <t>loksne 400x200x12</t>
  </si>
  <si>
    <t>Spilvenu zem siju betonēšana ar betonu B25 ar sūkni, novibrē; transportēšana ar mikseru 6m3. Armējot 3 kārtās ar sietu Bp-I d=6mm 60x60</t>
  </si>
  <si>
    <t>armatūras siets Bpl 6mm, 60x60mm</t>
  </si>
  <si>
    <t>Spilvenu zem profilēta loksnēm betonēšana ar betonu B25 ar sūkni, novibrē; transportēšana ar mikseri 6m3. Armējot  ar sietu Bp-I d=5mm 50x50</t>
  </si>
  <si>
    <t>armatūras siets Bpl 5mm, 50x50mm</t>
  </si>
  <si>
    <t>Metāla profilēta plāksnes T-153 ieklāšana</t>
  </si>
  <si>
    <t>profilētais klājs T-153, 1mm RUUKKI</t>
  </si>
  <si>
    <t>Viegli izsitamas lūkas (virsgaismas) ar automātiskas atvēršanas mehānismam uz ailu 1500mmx1500mm uzstādīšana</t>
  </si>
  <si>
    <t>Viegli izsitamas lūka (virsgaisma) ar automātiskas atvēršanas mehānismam uz ailu 1500mmx1500mm (Keraplast vai ekvivalentu)</t>
  </si>
  <si>
    <t xml:space="preserve">Parapetu siltumizolācija ar cieto akmens vati  b=100mm uz līmjavas, izurbj caurumus un stiprīnā ar dībeļiem </t>
  </si>
  <si>
    <t>akmens vate FAS3 100mm</t>
  </si>
  <si>
    <t>Saplāksnis uzstādīšana</t>
  </si>
  <si>
    <t>saplāksnis 25mm</t>
  </si>
  <si>
    <t xml:space="preserve">līme </t>
  </si>
  <si>
    <t>5kg</t>
  </si>
  <si>
    <t>Parapeta segums izveidošana no bitumena ruļļveida  materiāla 2 kārtas</t>
  </si>
  <si>
    <t>apakškārtai Bicroelast EPP</t>
  </si>
  <si>
    <t>virskārtai Bicroelast EKP</t>
  </si>
  <si>
    <t xml:space="preserve">Cinkota skārda parapeta nosegšana </t>
  </si>
  <si>
    <t>Tvaika izolācijas ieklāšana</t>
  </si>
  <si>
    <t xml:space="preserve">Jumta siltumizolācija ar ventilācijas rievām no akmens vates 80+120mm </t>
  </si>
  <si>
    <t>akmens vate Paroc ROS 30, 80mm</t>
  </si>
  <si>
    <t>akmens vate Paroc ROS 30, 120 mm</t>
  </si>
  <si>
    <t>Jumta segums izveidošana no bitumena ruļļveida  materiāla 2 kārtas</t>
  </si>
  <si>
    <t>Aeratoru uzstādīšana</t>
  </si>
  <si>
    <t>aerators d=110mm</t>
  </si>
  <si>
    <t>Notekreņu d= 150mm montāža ar kronšteinu, ar savienojumiem</t>
  </si>
  <si>
    <t>tekne skārda, d=150mm</t>
  </si>
  <si>
    <t>tekņu savienotājs</t>
  </si>
  <si>
    <t>teknes kronšteins</t>
  </si>
  <si>
    <t>Notekreņu galu montāža ar stiprinājumiem, ar savienojumiem</t>
  </si>
  <si>
    <t>teknes gals</t>
  </si>
  <si>
    <t>Notekcauruļu d=100mm montāža ar stiprinājumiem, ar savienojumiem</t>
  </si>
  <si>
    <t>vertikālā notekcaurule skārda, d=100mm</t>
  </si>
  <si>
    <t>caurules stiprinājums</t>
  </si>
  <si>
    <t>Lietus ūdens notekas caur parapetu uzstādīšana</t>
  </si>
  <si>
    <t xml:space="preserve">notekas </t>
  </si>
  <si>
    <t>Nojume</t>
  </si>
  <si>
    <t>Nojumes jumta segums izveidošana no skārda profillokšņu  pie dēļiem stiprināšana ar urbjskrūvēm</t>
  </si>
  <si>
    <t xml:space="preserve">skārda profils, RUUKKI Classic vai ekvivalentu </t>
  </si>
  <si>
    <t xml:space="preserve">urbjskrūves </t>
  </si>
  <si>
    <t>Ieejas jumtiņi (2gb)</t>
  </si>
  <si>
    <t>Horizontālās konstrukcijas izveidošana no nerūsējošā tērauda, stiprināšana pie sienām ar skrūvēm, piekārt ar nerūsējošā tērauda troses, stiprināšana pie sienām ar skrūvēm</t>
  </si>
  <si>
    <t>nerūsējoša tērauda elementi</t>
  </si>
  <si>
    <t>nerūsoša tērauda trose 5mm</t>
  </si>
  <si>
    <t>Griesti</t>
  </si>
  <si>
    <t xml:space="preserve">Piekārtie griesti no GKB ģipškartona plātnēm b=2x12,5mm montāža ar šuvju aizpildīšanas </t>
  </si>
  <si>
    <t>UD profils 28x27x0,6, 3m garš</t>
  </si>
  <si>
    <t>Griestu enkurnagla</t>
  </si>
  <si>
    <t>Kombinēta iekāre CD profilam</t>
  </si>
  <si>
    <t>Metāla skrūves 2xLN3,5x9mm</t>
  </si>
  <si>
    <t>CD profils 60x27x0,6, 4m garš</t>
  </si>
  <si>
    <t>Garenvirziena savienotājs</t>
  </si>
  <si>
    <t>Šķēršsavienotājs</t>
  </si>
  <si>
    <t>Knauf ģipškartona plāksne GKB 12,5mm</t>
  </si>
  <si>
    <t>lente Tren-Fix</t>
  </si>
  <si>
    <t>Knauf Uniflott, 25kg</t>
  </si>
  <si>
    <t xml:space="preserve">papīra šuvju lente (gala malām) </t>
  </si>
  <si>
    <t>Ailu aizpildīšana</t>
  </si>
  <si>
    <t xml:space="preserve">Koka konstrukcijas iekšējas vienvērtņu durvju bloku D-2  uzstādīšana, kārbu stiprinājot ar bultskrūvēm, ar Makrofleksu </t>
  </si>
  <si>
    <t>Koka konstrukcijas durvis, vienvērtņu ar kārbu, ar virām</t>
  </si>
  <si>
    <t>bultskrūves M10-120mm</t>
  </si>
  <si>
    <t>Makroflex 0,5l</t>
  </si>
  <si>
    <t>Metāla konstrukcijas ārējas  vienvērtņu durvju bloku uzstādīšana, kārbu stiprinājot ar bultskrūvēm, ar Makrofleksu (D-1)</t>
  </si>
  <si>
    <t>Metāla konstrukcijas durvis, vienvērtņu  ar kārbu, ar virām, ar rokturi un atslēgu, aizvērētāju, sliekšņu blīvētāju</t>
  </si>
  <si>
    <t>Durvju apmaļu (gatavie lakotie) uzstādīšana, stiprinājot ar skrūvēm</t>
  </si>
  <si>
    <t xml:space="preserve"> lakojuma apmale</t>
  </si>
  <si>
    <t>Skrūves</t>
  </si>
  <si>
    <t xml:space="preserve">Koka durvju slēdzeņu uzstādīšana </t>
  </si>
  <si>
    <t xml:space="preserve">Slēdzene </t>
  </si>
  <si>
    <t xml:space="preserve">Logu bloku  ar veramu vērtni plastikāta ar  stiklapaketiem, uz Makroflex putu, ar hermētiskas lentas uzstādīšana </t>
  </si>
  <si>
    <t xml:space="preserve">Plastikata logs </t>
  </si>
  <si>
    <t xml:space="preserve">hermētiskā lenta </t>
  </si>
  <si>
    <t xml:space="preserve">Logu bloku  neverams plastikāta ar  stiklapaketiem, uz Makroflex putu, ar hermētiskas lentas uzstādīšana </t>
  </si>
  <si>
    <t xml:space="preserve">Iekšējas palodzes siltumizolācijas ar cieto akmensvati  b=20mm uz līmjavas, izurbj caurumus un stiprinā ar dībeļiem </t>
  </si>
  <si>
    <t>akmens vate FAS3 20mm</t>
  </si>
  <si>
    <t>dībeļi ar plastmasas naglu 60mm</t>
  </si>
  <si>
    <t xml:space="preserve">PVC iekšējas palodzes 250mm uzstādīšana ar Makroflex </t>
  </si>
  <si>
    <t>palodzes 250mm</t>
  </si>
  <si>
    <t>Skārda ārējas palodzes uzstādīšana 280mm</t>
  </si>
  <si>
    <t xml:space="preserve">palodzes 280mm </t>
  </si>
  <si>
    <t>Apdares darbi</t>
  </si>
  <si>
    <t>Iekšēja</t>
  </si>
  <si>
    <t>FIBO bloku sienu apmešana divās kārtās (15mm) ar ģipšu apmetumu Rotband vai ekvivalentu, iepriekš apstrādājot ar Betonkontaktu</t>
  </si>
  <si>
    <t>Apmetums Rotband, 30kg</t>
  </si>
  <si>
    <t>Betonkontakt, 20kg</t>
  </si>
  <si>
    <t>Loga ailu apmešana divās kārtās (15mm) ar ģipšu apmetumu Rotband vai ekvivalentu, iepriekš apstrādājot ar Betonkontaktu</t>
  </si>
  <si>
    <t xml:space="preserve">Sienu virsmu gruntēšana vienā kārtā ar Tiefengrund vai ekvivalentu </t>
  </si>
  <si>
    <t>Grunts Tiefengrund, 15l</t>
  </si>
  <si>
    <t>Gruntēto sienu špaktelēšana un slīpēšana ar slīpmašīnu</t>
  </si>
  <si>
    <t>Špaktele Knauf, 25kg</t>
  </si>
  <si>
    <t>Sienu ķīmiski izturīgs krāsojums ar rulli 2 kārtās</t>
  </si>
  <si>
    <t>Griestu apmešana divās kārtās (10mm) ar ģipšu apmetumu Rotband vai ekvivalentu, iepriekš apstrādājot ar Betonkontaktu</t>
  </si>
  <si>
    <t xml:space="preserve">Griestu gruntēšana vienā kārtā ar Tiefengrund vai ekvivalentu </t>
  </si>
  <si>
    <t>Griestu špaktelēšana un ķīmiski izturīgā krāsošana ar ruļļi</t>
  </si>
  <si>
    <t>Ārēja</t>
  </si>
  <si>
    <t>Fasādes apmešana 4mm uz plastikāta sietu</t>
  </si>
  <si>
    <t>plastikāta siets 4x4mm, 1x50m rul.</t>
  </si>
  <si>
    <t>Apmetums  25kg</t>
  </si>
  <si>
    <t>Logu un durvju ailu apmešana 6mm uz plastikāta sietu</t>
  </si>
  <si>
    <t xml:space="preserve"> 2 plastikāta siets 4x4mm, 1x50m rul.</t>
  </si>
  <si>
    <t>Fasādes tonēts silikona bāzes dekoratīvais apmetums</t>
  </si>
  <si>
    <t>Bīdāmas durvis  balonu noliktavai</t>
  </si>
  <si>
    <t>Betona pamats konteineram</t>
  </si>
  <si>
    <t>Rampa balonu ratīņiem</t>
  </si>
  <si>
    <t>Attīra telpu pēc celtniecības darbiem</t>
  </si>
  <si>
    <t>Attīra telpu pēc apdares darbiem</t>
  </si>
  <si>
    <t xml:space="preserve">Uzkopšanas darbi </t>
  </si>
  <si>
    <t>ugunsdrošas montāžas putas 0,5l</t>
  </si>
  <si>
    <t xml:space="preserve">Logu bloku  neverams alumīnija ar  stiklapaketiem, uz Makroflex putu, ar hermētiskas lentas uzstādīšana </t>
  </si>
  <si>
    <t xml:space="preserve">Koka konstrukcijas iekšējas vienvērtņu durvju bloku D-2*  EL30 uzstādīšana, kārbu stiprinājot ar bultskrūvēm, ar Makrofleksu </t>
  </si>
  <si>
    <t>iepak.</t>
  </si>
  <si>
    <t>flīžu 10 cm grīdlīstes ar līmjavu, šūvotāju…</t>
  </si>
  <si>
    <t>Sienu antibakteriāls krāsojums ar rulli 2 kārtās</t>
  </si>
  <si>
    <t>Krāsa iekšdarbiem, antibakteriāla10l</t>
  </si>
  <si>
    <t>Knauf ģipškartona plāksne GKBI 12,5mm</t>
  </si>
  <si>
    <t>karkass</t>
  </si>
  <si>
    <t>ķīmiski izturīgas profilētas krāsota metāla loksnes</t>
  </si>
  <si>
    <t>montāžas materiāli</t>
  </si>
  <si>
    <t xml:space="preserve">Siltummezgls, siltumtīkli </t>
  </si>
  <si>
    <t>Siltummezgla montāža atbilstoši TP</t>
  </si>
  <si>
    <t>Siltumtīklu montāža atbilstoši TP</t>
  </si>
  <si>
    <t xml:space="preserve">Iekārtu uzstādīšanas un apkalpošanas laukums </t>
  </si>
  <si>
    <t>Metāla konstrukcijas izgatavošana un montāža</t>
  </si>
  <si>
    <t xml:space="preserve">Armatūras Ø6B500B uzstādīšana </t>
  </si>
  <si>
    <t>Pamatnes betonēšana ar betonu C20/25 un veidņu montāža, demontāža</t>
  </si>
  <si>
    <t>Ieliekamo detaļu ID-1 izgatavošana un montāža</t>
  </si>
  <si>
    <t>Metināta metāla režģa uzstādīšana</t>
  </si>
  <si>
    <t>Betona bortakmeņu 1000x300x150mm uzstādīšana uz betona B15 pamanti</t>
  </si>
  <si>
    <t>melnzeme, 15cm</t>
  </si>
  <si>
    <t>Gājēju celiņu ierīkošana no betona bruģakmeņa, veido pamatni no b=150mm šķembu maisījumu fr.20-40mm, noblietē ar vibroplati, zem bruģakmens veido 30mm biezu smilts slāni, ārējas malas stiprināšana ar cementa javu, starp bruģiem izveido skalotu smilti</t>
  </si>
  <si>
    <t>Betona bortakmeņu 1000x200x80mm uzstādīšana uz betona B15 pamanti</t>
  </si>
  <si>
    <t>Zāliena ierīkošana</t>
  </si>
  <si>
    <t>Linoleja Class 41-42, biezums2mm,  ķīmiski izturīgs, ieklāšana telpās , pielīmēšana,  virsmu vaskošana</t>
  </si>
  <si>
    <t>linolejs Class 41-42, biezums 2mm, ķīmiski izturīgs PVC segums Forbo Sarlon vai ekvivalentu</t>
  </si>
  <si>
    <t>PVC seg. līme 25l</t>
  </si>
  <si>
    <t>PVC seg. vasks 25l</t>
  </si>
  <si>
    <t>Grīdlīstu uzstādīšana</t>
  </si>
  <si>
    <t>PVC 15 cm  grīdlīstesuzlocītas</t>
  </si>
  <si>
    <t>Tāme sastādīta : &lt;datums&gt;</t>
  </si>
  <si>
    <t>Pasūtītāja rezerve darbu izmaiņām (5%)</t>
  </si>
  <si>
    <t>Laboratorijas ēkas jaunbūve,  Rīga, Aizkraukles iela 21, LV-1006.</t>
  </si>
  <si>
    <t>KOPĀ</t>
  </si>
  <si>
    <t>Peļņa (%)</t>
  </si>
  <si>
    <t>Virsizdevumi (%)</t>
  </si>
  <si>
    <t>0</t>
  </si>
  <si>
    <t xml:space="preserve">Pamatu pamatnes betonēšana ar betonu B8/10 </t>
  </si>
  <si>
    <t>betons B8/10</t>
  </si>
  <si>
    <t>apsildes kabelis Deviflex DTCE-30</t>
  </si>
  <si>
    <t>termoregulators Devireg 316 ar āra sensoru</t>
  </si>
  <si>
    <t>materiāli un nepieciešamie stiprinājuma elementi darbu veikšanai</t>
  </si>
  <si>
    <t>Dzirksteļdrošas barjera montāža</t>
  </si>
  <si>
    <t>Kabeļa NYY-4x35 mm2 montāža</t>
  </si>
  <si>
    <r>
      <t>Pārvietojamā konteineru 24m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 noma uz 5 mēnešiem, t.sk.uzstādīšana</t>
    </r>
  </si>
  <si>
    <t>Pārvietojamā konteinera-noliktavas noma uz 5 mēnešiem, t.sk.uzstādīšana</t>
  </si>
  <si>
    <t xml:space="preserve">Pārvietojamā tualešu noma uz 5 mēnešiem, t.sk.uzstādīšana </t>
  </si>
  <si>
    <t>Antistatiska pārklājumu no epoksīdu kompozītmateriāliem, ķīmiski izturīga, 4 slāņi izveidošana</t>
  </si>
  <si>
    <t>Piekārto griestu montāža no ķīmiski izturīgām profilētām krāsota metāla loksnēm
(balti krāsota alumīnija (biez., 0.5mm) dēlīšu griesti, pilnībā nosedzoši virsgriestu telpu (montēti bez spraugām), piemēram, „Hunter Douglas” Linear nCeiling Closed)</t>
  </si>
  <si>
    <t>Metāla konstrukciju nogruntēt un nokrāsot sausā virsmā (t.sk.pārseguma sijas)</t>
  </si>
  <si>
    <t>Krāsa iekšdarbiem, ķīmiski izturīgas, piem. Tikkurila Luja, 18l</t>
  </si>
  <si>
    <t xml:space="preserve">bitumena mastika Hidroizols M25l vai cits ekvivalents materiāls </t>
  </si>
  <si>
    <t>hidroizols G vai cits ekvivalents materiāls</t>
  </si>
  <si>
    <t>Asfaltbetona seguma AC-11  40mm un Acb-16  60mm  ierīkošana, veido pamatni no b=250mm šķembu maisījumu fr.20-40mm, noblietē ar vibroplati, 300mm biezu drenējošo smilts slāni, noblietē ar vibroplat</t>
  </si>
  <si>
    <t>Ģeotekstils, 130g/m2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</si>
</sst>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vertAlign val="superscript"/>
      <sz val="12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Helv"/>
    </font>
    <font>
      <sz val="11"/>
      <name val="Arial"/>
      <family val="2"/>
      <charset val="186"/>
    </font>
    <font>
      <u/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4" fillId="0" borderId="5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4" xfId="0" applyFont="1" applyBorder="1"/>
    <xf numFmtId="10" fontId="4" fillId="0" borderId="4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 applyBorder="1" applyAlignment="1">
      <alignment horizontal="center"/>
    </xf>
    <xf numFmtId="2" fontId="9" fillId="0" borderId="0" xfId="0" applyNumberFormat="1" applyFont="1"/>
    <xf numFmtId="0" fontId="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4" fillId="0" borderId="11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11" xfId="0" applyFont="1" applyBorder="1" applyAlignment="1"/>
    <xf numFmtId="0" fontId="1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0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2" fontId="9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9"/>
  <sheetViews>
    <sheetView tabSelected="1" workbookViewId="0"/>
  </sheetViews>
  <sheetFormatPr defaultRowHeight="15"/>
  <cols>
    <col min="1" max="1" width="12.140625" customWidth="1"/>
    <col min="2" max="2" width="54.28515625" customWidth="1"/>
    <col min="3" max="3" width="18.28515625" customWidth="1"/>
  </cols>
  <sheetData>
    <row r="1" spans="1:16384">
      <c r="A1" s="31"/>
      <c r="B1" s="31"/>
      <c r="C1" s="32" t="s">
        <v>75</v>
      </c>
    </row>
    <row r="2" spans="1:16384" ht="15.75" thickBot="1">
      <c r="A2" s="31"/>
      <c r="B2" s="31"/>
      <c r="C2" s="33"/>
    </row>
    <row r="3" spans="1:16384">
      <c r="A3" s="31"/>
      <c r="B3" s="31"/>
      <c r="C3" s="34" t="s">
        <v>76</v>
      </c>
    </row>
    <row r="4" spans="1:16384">
      <c r="A4" s="31"/>
      <c r="B4" s="31"/>
      <c r="C4" s="31"/>
    </row>
    <row r="5" spans="1:16384" ht="15.75">
      <c r="A5" s="2"/>
      <c r="B5" s="2"/>
      <c r="C5" s="35" t="s">
        <v>77</v>
      </c>
    </row>
    <row r="6" spans="1:16384">
      <c r="A6" s="2"/>
      <c r="B6" s="2"/>
      <c r="C6" s="2"/>
    </row>
    <row r="7" spans="1:16384" ht="15.75" thickBot="1">
      <c r="A7" s="2"/>
      <c r="B7" s="36" t="s">
        <v>83</v>
      </c>
      <c r="C7" s="37"/>
    </row>
    <row r="8" spans="1:16384">
      <c r="A8" s="2"/>
      <c r="B8" s="2"/>
      <c r="C8" s="2"/>
    </row>
    <row r="9" spans="1:16384">
      <c r="A9" s="68" t="s">
        <v>78</v>
      </c>
      <c r="B9" s="68"/>
      <c r="C9" s="68"/>
    </row>
    <row r="10" spans="1:16384">
      <c r="A10" s="38"/>
      <c r="B10" s="38"/>
      <c r="C10" s="38"/>
    </row>
    <row r="11" spans="1:16384">
      <c r="A11" s="69" t="s">
        <v>82</v>
      </c>
      <c r="B11" s="69"/>
      <c r="C11" s="69"/>
    </row>
    <row r="12" spans="1:16384">
      <c r="A12" s="2"/>
      <c r="B12" s="2"/>
      <c r="C12" s="2"/>
    </row>
    <row r="13" spans="1:16384">
      <c r="A13" s="2" t="s">
        <v>19</v>
      </c>
      <c r="B13" s="18"/>
      <c r="C13" s="18"/>
    </row>
    <row r="14" spans="1:16384">
      <c r="A14" s="18" t="s">
        <v>84</v>
      </c>
      <c r="B14" s="18"/>
      <c r="C14" s="18"/>
    </row>
    <row r="15" spans="1:16384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1:16384">
      <c r="A16" s="18" t="s">
        <v>79</v>
      </c>
      <c r="B16" s="2"/>
      <c r="C16" s="2"/>
    </row>
    <row r="17" spans="1:3">
      <c r="A17" s="2"/>
      <c r="B17" s="2"/>
      <c r="C17" s="2"/>
    </row>
    <row r="18" spans="1:3">
      <c r="A18" s="2"/>
      <c r="B18" s="70" t="s">
        <v>809</v>
      </c>
      <c r="C18" s="70"/>
    </row>
    <row r="19" spans="1:3">
      <c r="A19" s="2"/>
      <c r="B19" s="2"/>
      <c r="C19" s="2"/>
    </row>
    <row r="20" spans="1:3">
      <c r="A20" s="39" t="s">
        <v>3</v>
      </c>
      <c r="B20" s="39" t="s">
        <v>80</v>
      </c>
      <c r="C20" s="39" t="s">
        <v>81</v>
      </c>
    </row>
    <row r="21" spans="1:3" ht="25.5">
      <c r="A21" s="8">
        <v>1</v>
      </c>
      <c r="B21" s="13" t="s">
        <v>811</v>
      </c>
      <c r="C21" s="40"/>
    </row>
    <row r="22" spans="1:3">
      <c r="A22" s="8"/>
      <c r="B22" s="13"/>
      <c r="C22" s="40"/>
    </row>
    <row r="23" spans="1:3">
      <c r="A23" s="8"/>
      <c r="B23" s="13"/>
      <c r="C23" s="40"/>
    </row>
    <row r="24" spans="1:3">
      <c r="A24" s="16"/>
      <c r="B24" s="41" t="s">
        <v>50</v>
      </c>
      <c r="C24" s="42"/>
    </row>
    <row r="25" spans="1:3">
      <c r="A25" s="43"/>
      <c r="B25" s="66"/>
      <c r="C25" s="42"/>
    </row>
    <row r="26" spans="1:3">
      <c r="A26" s="43"/>
      <c r="B26" s="44" t="s">
        <v>810</v>
      </c>
      <c r="C26" s="42"/>
    </row>
    <row r="27" spans="1:3">
      <c r="A27" s="43"/>
      <c r="B27" s="44"/>
      <c r="C27" s="42"/>
    </row>
    <row r="28" spans="1:3">
      <c r="A28" s="43"/>
      <c r="B28" s="66" t="s">
        <v>812</v>
      </c>
      <c r="C28" s="42"/>
    </row>
    <row r="29" spans="1:3">
      <c r="A29" s="2"/>
      <c r="B29" s="45"/>
      <c r="C29" s="46"/>
    </row>
  </sheetData>
  <mergeCells count="3">
    <mergeCell ref="A9:C9"/>
    <mergeCell ref="A11:C11"/>
    <mergeCell ref="B18:C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92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185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8"/>
      <c r="B17" s="8"/>
      <c r="C17" s="53" t="s">
        <v>185</v>
      </c>
      <c r="D17" s="23"/>
      <c r="E17" s="23"/>
    </row>
    <row r="18" spans="1:5" ht="25.5">
      <c r="A18" s="8">
        <v>1</v>
      </c>
      <c r="B18" s="8" t="s">
        <v>17</v>
      </c>
      <c r="C18" s="48" t="s">
        <v>186</v>
      </c>
      <c r="D18" s="23" t="s">
        <v>56</v>
      </c>
      <c r="E18" s="9">
        <v>1</v>
      </c>
    </row>
    <row r="19" spans="1:5">
      <c r="A19" s="8">
        <v>2</v>
      </c>
      <c r="B19" s="8" t="s">
        <v>17</v>
      </c>
      <c r="C19" s="48" t="s">
        <v>187</v>
      </c>
      <c r="D19" s="23" t="s">
        <v>57</v>
      </c>
      <c r="E19" s="9">
        <v>1</v>
      </c>
    </row>
    <row r="20" spans="1:5">
      <c r="A20" s="8">
        <v>3</v>
      </c>
      <c r="B20" s="8" t="s">
        <v>17</v>
      </c>
      <c r="C20" s="48" t="s">
        <v>188</v>
      </c>
      <c r="D20" s="23" t="s">
        <v>57</v>
      </c>
      <c r="E20" s="9">
        <v>1</v>
      </c>
    </row>
    <row r="21" spans="1:5">
      <c r="A21" s="8">
        <v>4</v>
      </c>
      <c r="B21" s="8" t="s">
        <v>17</v>
      </c>
      <c r="C21" s="48" t="s">
        <v>189</v>
      </c>
      <c r="D21" s="23" t="s">
        <v>57</v>
      </c>
      <c r="E21" s="9">
        <v>2</v>
      </c>
    </row>
    <row r="22" spans="1:5">
      <c r="A22" s="8">
        <v>5</v>
      </c>
      <c r="B22" s="8" t="s">
        <v>17</v>
      </c>
      <c r="C22" s="48" t="s">
        <v>190</v>
      </c>
      <c r="D22" s="23" t="s">
        <v>57</v>
      </c>
      <c r="E22" s="9">
        <v>2</v>
      </c>
    </row>
    <row r="23" spans="1:5">
      <c r="A23" s="8">
        <v>6</v>
      </c>
      <c r="B23" s="8" t="s">
        <v>17</v>
      </c>
      <c r="C23" s="48" t="s">
        <v>191</v>
      </c>
      <c r="D23" s="23" t="s">
        <v>57</v>
      </c>
      <c r="E23" s="9">
        <v>2</v>
      </c>
    </row>
    <row r="24" spans="1:5">
      <c r="A24" s="8">
        <v>7</v>
      </c>
      <c r="B24" s="8" t="s">
        <v>17</v>
      </c>
      <c r="C24" s="48" t="s">
        <v>192</v>
      </c>
      <c r="D24" s="23" t="s">
        <v>57</v>
      </c>
      <c r="E24" s="9">
        <v>2</v>
      </c>
    </row>
    <row r="25" spans="1:5">
      <c r="A25" s="8">
        <v>8</v>
      </c>
      <c r="B25" s="8" t="s">
        <v>17</v>
      </c>
      <c r="C25" s="48" t="s">
        <v>193</v>
      </c>
      <c r="D25" s="23" t="s">
        <v>57</v>
      </c>
      <c r="E25" s="9">
        <v>8</v>
      </c>
    </row>
    <row r="26" spans="1:5">
      <c r="A26" s="8">
        <v>9</v>
      </c>
      <c r="B26" s="8" t="s">
        <v>17</v>
      </c>
      <c r="C26" s="48" t="s">
        <v>194</v>
      </c>
      <c r="D26" s="23" t="s">
        <v>57</v>
      </c>
      <c r="E26" s="9">
        <v>2</v>
      </c>
    </row>
    <row r="27" spans="1:5">
      <c r="A27" s="8">
        <v>10</v>
      </c>
      <c r="B27" s="8" t="s">
        <v>17</v>
      </c>
      <c r="C27" s="48" t="s">
        <v>195</v>
      </c>
      <c r="D27" s="23" t="s">
        <v>57</v>
      </c>
      <c r="E27" s="9">
        <v>8</v>
      </c>
    </row>
    <row r="28" spans="1:5">
      <c r="A28" s="8">
        <v>11</v>
      </c>
      <c r="B28" s="8" t="s">
        <v>17</v>
      </c>
      <c r="C28" s="48" t="s">
        <v>196</v>
      </c>
      <c r="D28" s="23" t="s">
        <v>57</v>
      </c>
      <c r="E28" s="9">
        <v>8</v>
      </c>
    </row>
    <row r="29" spans="1:5" ht="25.5">
      <c r="A29" s="8">
        <v>12</v>
      </c>
      <c r="B29" s="8" t="s">
        <v>17</v>
      </c>
      <c r="C29" s="48" t="s">
        <v>197</v>
      </c>
      <c r="D29" s="23" t="s">
        <v>56</v>
      </c>
      <c r="E29" s="9">
        <v>4</v>
      </c>
    </row>
    <row r="30" spans="1:5" ht="25.5">
      <c r="A30" s="8">
        <v>13</v>
      </c>
      <c r="B30" s="8" t="s">
        <v>17</v>
      </c>
      <c r="C30" s="48" t="s">
        <v>198</v>
      </c>
      <c r="D30" s="23" t="s">
        <v>18</v>
      </c>
      <c r="E30" s="9">
        <v>350</v>
      </c>
    </row>
    <row r="31" spans="1:5">
      <c r="A31" s="8">
        <v>14</v>
      </c>
      <c r="B31" s="8" t="s">
        <v>17</v>
      </c>
      <c r="C31" s="48" t="s">
        <v>199</v>
      </c>
      <c r="D31" s="23" t="s">
        <v>57</v>
      </c>
      <c r="E31" s="9">
        <v>1</v>
      </c>
    </row>
    <row r="32" spans="1:5" ht="25.5">
      <c r="A32" s="8">
        <v>15</v>
      </c>
      <c r="B32" s="8" t="s">
        <v>17</v>
      </c>
      <c r="C32" s="48" t="s">
        <v>200</v>
      </c>
      <c r="D32" s="23" t="s">
        <v>18</v>
      </c>
      <c r="E32" s="9">
        <v>200</v>
      </c>
    </row>
    <row r="33" spans="1:5">
      <c r="A33" s="8">
        <v>16</v>
      </c>
      <c r="B33" s="8" t="s">
        <v>17</v>
      </c>
      <c r="C33" s="48" t="s">
        <v>201</v>
      </c>
      <c r="D33" s="23" t="s">
        <v>57</v>
      </c>
      <c r="E33" s="9">
        <v>4</v>
      </c>
    </row>
    <row r="34" spans="1:5">
      <c r="A34" s="8">
        <v>17</v>
      </c>
      <c r="B34" s="8" t="s">
        <v>17</v>
      </c>
      <c r="C34" s="48" t="s">
        <v>202</v>
      </c>
      <c r="D34" s="23" t="s">
        <v>18</v>
      </c>
      <c r="E34" s="9">
        <v>400</v>
      </c>
    </row>
    <row r="35" spans="1:5" ht="25.5">
      <c r="A35" s="8">
        <v>18</v>
      </c>
      <c r="B35" s="8" t="s">
        <v>17</v>
      </c>
      <c r="C35" s="48" t="s">
        <v>203</v>
      </c>
      <c r="D35" s="23" t="s">
        <v>18</v>
      </c>
      <c r="E35" s="9">
        <v>125</v>
      </c>
    </row>
    <row r="36" spans="1:5">
      <c r="A36" s="8">
        <v>19</v>
      </c>
      <c r="B36" s="8" t="s">
        <v>17</v>
      </c>
      <c r="C36" s="48" t="s">
        <v>204</v>
      </c>
      <c r="D36" s="23" t="s">
        <v>57</v>
      </c>
      <c r="E36" s="9">
        <v>14</v>
      </c>
    </row>
    <row r="37" spans="1:5">
      <c r="A37" s="8">
        <v>20</v>
      </c>
      <c r="B37" s="8" t="s">
        <v>17</v>
      </c>
      <c r="C37" s="48" t="s">
        <v>205</v>
      </c>
      <c r="D37" s="23" t="s">
        <v>57</v>
      </c>
      <c r="E37" s="9">
        <v>30</v>
      </c>
    </row>
    <row r="38" spans="1:5">
      <c r="A38" s="8">
        <v>21</v>
      </c>
      <c r="B38" s="8" t="s">
        <v>17</v>
      </c>
      <c r="C38" s="48" t="s">
        <v>206</v>
      </c>
      <c r="D38" s="23" t="s">
        <v>56</v>
      </c>
      <c r="E38" s="9">
        <v>1</v>
      </c>
    </row>
    <row r="39" spans="1:5">
      <c r="A39" s="8">
        <v>22</v>
      </c>
      <c r="B39" s="8" t="s">
        <v>17</v>
      </c>
      <c r="C39" s="48" t="s">
        <v>207</v>
      </c>
      <c r="D39" s="23" t="s">
        <v>56</v>
      </c>
      <c r="E39" s="9">
        <v>1</v>
      </c>
    </row>
    <row r="40" spans="1:5">
      <c r="A40" s="8"/>
      <c r="B40" s="13"/>
      <c r="C40" s="14" t="s">
        <v>50</v>
      </c>
      <c r="D40" s="13"/>
      <c r="E40" s="13"/>
    </row>
    <row r="41" spans="1:5">
      <c r="A41" s="8"/>
      <c r="B41" s="13"/>
      <c r="C41" s="14" t="s">
        <v>51</v>
      </c>
      <c r="D41" s="13"/>
      <c r="E41" s="13"/>
    </row>
    <row r="42" spans="1:5">
      <c r="A42" s="15"/>
      <c r="B42" s="2"/>
      <c r="C42" s="66" t="s">
        <v>52</v>
      </c>
      <c r="D42" s="16"/>
      <c r="E42" s="17"/>
    </row>
    <row r="43" spans="1:5">
      <c r="A43" s="15"/>
      <c r="B43" s="2"/>
      <c r="C43" s="66" t="s">
        <v>53</v>
      </c>
      <c r="D43" s="16"/>
      <c r="E43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93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230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8"/>
      <c r="B17" s="8"/>
      <c r="C17" s="53" t="s">
        <v>230</v>
      </c>
      <c r="D17" s="23"/>
      <c r="E17" s="23"/>
    </row>
    <row r="18" spans="1:5">
      <c r="A18" s="8">
        <v>1</v>
      </c>
      <c r="B18" s="8" t="s">
        <v>17</v>
      </c>
      <c r="C18" s="48" t="s">
        <v>208</v>
      </c>
      <c r="D18" s="23" t="s">
        <v>54</v>
      </c>
      <c r="E18" s="9">
        <v>12</v>
      </c>
    </row>
    <row r="19" spans="1:5" ht="38.25">
      <c r="A19" s="8">
        <v>2</v>
      </c>
      <c r="B19" s="8" t="s">
        <v>17</v>
      </c>
      <c r="C19" s="48" t="s">
        <v>209</v>
      </c>
      <c r="D19" s="23" t="s">
        <v>183</v>
      </c>
      <c r="E19" s="9">
        <v>16.64</v>
      </c>
    </row>
    <row r="20" spans="1:5">
      <c r="A20" s="8">
        <v>3</v>
      </c>
      <c r="B20" s="8" t="s">
        <v>17</v>
      </c>
      <c r="C20" s="48" t="s">
        <v>210</v>
      </c>
      <c r="D20" s="23" t="s">
        <v>18</v>
      </c>
      <c r="E20" s="9">
        <v>52</v>
      </c>
    </row>
    <row r="21" spans="1:5" ht="25.5">
      <c r="A21" s="8">
        <v>4</v>
      </c>
      <c r="B21" s="8" t="s">
        <v>17</v>
      </c>
      <c r="C21" s="48" t="s">
        <v>211</v>
      </c>
      <c r="D21" s="23" t="s">
        <v>57</v>
      </c>
      <c r="E21" s="9">
        <v>1</v>
      </c>
    </row>
    <row r="22" spans="1:5">
      <c r="A22" s="8">
        <v>5</v>
      </c>
      <c r="B22" s="8" t="s">
        <v>17</v>
      </c>
      <c r="C22" s="48" t="s">
        <v>212</v>
      </c>
      <c r="D22" s="23" t="s">
        <v>57</v>
      </c>
      <c r="E22" s="9">
        <v>11</v>
      </c>
    </row>
    <row r="23" spans="1:5">
      <c r="A23" s="8">
        <v>6</v>
      </c>
      <c r="B23" s="8" t="s">
        <v>17</v>
      </c>
      <c r="C23" s="48" t="s">
        <v>213</v>
      </c>
      <c r="D23" s="23" t="s">
        <v>57</v>
      </c>
      <c r="E23" s="9">
        <v>1</v>
      </c>
    </row>
    <row r="24" spans="1:5" ht="25.5">
      <c r="A24" s="8">
        <v>7</v>
      </c>
      <c r="B24" s="8" t="s">
        <v>17</v>
      </c>
      <c r="C24" s="48" t="s">
        <v>214</v>
      </c>
      <c r="D24" s="23" t="s">
        <v>57</v>
      </c>
      <c r="E24" s="9">
        <v>3</v>
      </c>
    </row>
    <row r="25" spans="1:5">
      <c r="A25" s="8">
        <v>8</v>
      </c>
      <c r="B25" s="8" t="s">
        <v>17</v>
      </c>
      <c r="C25" s="48" t="s">
        <v>215</v>
      </c>
      <c r="D25" s="23" t="s">
        <v>57</v>
      </c>
      <c r="E25" s="9">
        <v>9</v>
      </c>
    </row>
    <row r="26" spans="1:5" ht="38.25">
      <c r="A26" s="8">
        <v>9</v>
      </c>
      <c r="B26" s="8" t="s">
        <v>17</v>
      </c>
      <c r="C26" s="48" t="s">
        <v>216</v>
      </c>
      <c r="D26" s="23" t="s">
        <v>57</v>
      </c>
      <c r="E26" s="9">
        <v>6</v>
      </c>
    </row>
    <row r="27" spans="1:5" ht="25.5">
      <c r="A27" s="8">
        <v>10</v>
      </c>
      <c r="B27" s="8" t="s">
        <v>17</v>
      </c>
      <c r="C27" s="48" t="s">
        <v>217</v>
      </c>
      <c r="D27" s="23" t="s">
        <v>56</v>
      </c>
      <c r="E27" s="9">
        <v>1</v>
      </c>
    </row>
    <row r="28" spans="1:5" ht="25.5">
      <c r="A28" s="8">
        <v>11</v>
      </c>
      <c r="B28" s="8" t="s">
        <v>17</v>
      </c>
      <c r="C28" s="48" t="s">
        <v>218</v>
      </c>
      <c r="D28" s="23" t="s">
        <v>57</v>
      </c>
      <c r="E28" s="9">
        <v>8</v>
      </c>
    </row>
    <row r="29" spans="1:5" ht="25.5">
      <c r="A29" s="8">
        <v>12</v>
      </c>
      <c r="B29" s="8" t="s">
        <v>17</v>
      </c>
      <c r="C29" s="48" t="s">
        <v>219</v>
      </c>
      <c r="D29" s="23" t="s">
        <v>57</v>
      </c>
      <c r="E29" s="9">
        <v>1</v>
      </c>
    </row>
    <row r="30" spans="1:5">
      <c r="A30" s="8">
        <v>13</v>
      </c>
      <c r="B30" s="8" t="s">
        <v>17</v>
      </c>
      <c r="C30" s="48" t="s">
        <v>220</v>
      </c>
      <c r="D30" s="23" t="s">
        <v>57</v>
      </c>
      <c r="E30" s="9">
        <v>2</v>
      </c>
    </row>
    <row r="31" spans="1:5">
      <c r="A31" s="8">
        <v>14</v>
      </c>
      <c r="B31" s="8" t="s">
        <v>17</v>
      </c>
      <c r="C31" s="48" t="s">
        <v>221</v>
      </c>
      <c r="D31" s="23" t="s">
        <v>57</v>
      </c>
      <c r="E31" s="9">
        <v>2</v>
      </c>
    </row>
    <row r="32" spans="1:5">
      <c r="A32" s="8">
        <v>15</v>
      </c>
      <c r="B32" s="8" t="s">
        <v>17</v>
      </c>
      <c r="C32" s="48" t="s">
        <v>222</v>
      </c>
      <c r="D32" s="23" t="s">
        <v>57</v>
      </c>
      <c r="E32" s="9">
        <v>1</v>
      </c>
    </row>
    <row r="33" spans="1:5">
      <c r="A33" s="8">
        <v>16</v>
      </c>
      <c r="B33" s="8" t="s">
        <v>17</v>
      </c>
      <c r="C33" s="48" t="s">
        <v>821</v>
      </c>
      <c r="D33" s="23" t="s">
        <v>57</v>
      </c>
      <c r="E33" s="9">
        <v>2</v>
      </c>
    </row>
    <row r="34" spans="1:5">
      <c r="A34" s="8">
        <v>17</v>
      </c>
      <c r="B34" s="8" t="s">
        <v>17</v>
      </c>
      <c r="C34" s="48" t="s">
        <v>223</v>
      </c>
      <c r="D34" s="23" t="s">
        <v>57</v>
      </c>
      <c r="E34" s="9">
        <v>1</v>
      </c>
    </row>
    <row r="35" spans="1:5">
      <c r="A35" s="8">
        <v>18</v>
      </c>
      <c r="B35" s="8" t="s">
        <v>17</v>
      </c>
      <c r="C35" s="48" t="s">
        <v>224</v>
      </c>
      <c r="D35" s="23" t="s">
        <v>57</v>
      </c>
      <c r="E35" s="9">
        <v>1</v>
      </c>
    </row>
    <row r="36" spans="1:5">
      <c r="A36" s="8">
        <v>19</v>
      </c>
      <c r="B36" s="8" t="s">
        <v>17</v>
      </c>
      <c r="C36" s="48" t="s">
        <v>225</v>
      </c>
      <c r="D36" s="23" t="s">
        <v>57</v>
      </c>
      <c r="E36" s="9">
        <v>1</v>
      </c>
    </row>
    <row r="37" spans="1:5" ht="25.5">
      <c r="A37" s="8">
        <v>20</v>
      </c>
      <c r="B37" s="8" t="s">
        <v>17</v>
      </c>
      <c r="C37" s="48" t="s">
        <v>226</v>
      </c>
      <c r="D37" s="23" t="s">
        <v>18</v>
      </c>
      <c r="E37" s="9">
        <v>350</v>
      </c>
    </row>
    <row r="38" spans="1:5">
      <c r="A38" s="8">
        <v>21</v>
      </c>
      <c r="B38" s="8" t="s">
        <v>17</v>
      </c>
      <c r="C38" s="48" t="s">
        <v>227</v>
      </c>
      <c r="D38" s="23" t="s">
        <v>18</v>
      </c>
      <c r="E38" s="9">
        <v>100</v>
      </c>
    </row>
    <row r="39" spans="1:5">
      <c r="A39" s="93"/>
      <c r="B39" s="84" t="s">
        <v>17</v>
      </c>
      <c r="C39" s="85" t="s">
        <v>822</v>
      </c>
      <c r="D39" s="84" t="s">
        <v>18</v>
      </c>
      <c r="E39" s="86">
        <v>8</v>
      </c>
    </row>
    <row r="40" spans="1:5" ht="25.5">
      <c r="A40" s="8">
        <v>22</v>
      </c>
      <c r="B40" s="8" t="s">
        <v>17</v>
      </c>
      <c r="C40" s="48" t="s">
        <v>228</v>
      </c>
      <c r="D40" s="23" t="s">
        <v>18</v>
      </c>
      <c r="E40" s="9">
        <v>100</v>
      </c>
    </row>
    <row r="41" spans="1:5">
      <c r="A41" s="8">
        <v>23</v>
      </c>
      <c r="B41" s="8" t="s">
        <v>17</v>
      </c>
      <c r="C41" s="48" t="s">
        <v>206</v>
      </c>
      <c r="D41" s="23" t="s">
        <v>56</v>
      </c>
      <c r="E41" s="9">
        <v>1</v>
      </c>
    </row>
    <row r="42" spans="1:5">
      <c r="A42" s="8">
        <v>24</v>
      </c>
      <c r="B42" s="8" t="s">
        <v>17</v>
      </c>
      <c r="C42" s="48" t="s">
        <v>205</v>
      </c>
      <c r="D42" s="23" t="s">
        <v>57</v>
      </c>
      <c r="E42" s="9">
        <v>26</v>
      </c>
    </row>
    <row r="43" spans="1:5" ht="25.5">
      <c r="A43" s="8">
        <v>25</v>
      </c>
      <c r="B43" s="8" t="s">
        <v>17</v>
      </c>
      <c r="C43" s="48" t="s">
        <v>229</v>
      </c>
      <c r="D43" s="23" t="s">
        <v>56</v>
      </c>
      <c r="E43" s="9">
        <v>1</v>
      </c>
    </row>
    <row r="44" spans="1:5">
      <c r="A44" s="8">
        <v>26</v>
      </c>
      <c r="B44" s="8" t="s">
        <v>17</v>
      </c>
      <c r="C44" s="48" t="s">
        <v>207</v>
      </c>
      <c r="D44" s="23" t="s">
        <v>56</v>
      </c>
      <c r="E44" s="9">
        <v>1</v>
      </c>
    </row>
    <row r="45" spans="1:5">
      <c r="A45" s="8"/>
      <c r="B45" s="13"/>
      <c r="C45" s="14" t="s">
        <v>50</v>
      </c>
      <c r="D45" s="13"/>
      <c r="E45" s="13"/>
    </row>
    <row r="46" spans="1:5">
      <c r="A46" s="8"/>
      <c r="B46" s="13"/>
      <c r="C46" s="14" t="s">
        <v>51</v>
      </c>
      <c r="D46" s="13"/>
      <c r="E46" s="13"/>
    </row>
    <row r="47" spans="1:5">
      <c r="A47" s="15"/>
      <c r="B47" s="2"/>
      <c r="C47" s="66" t="s">
        <v>52</v>
      </c>
      <c r="D47" s="16"/>
      <c r="E47" s="17"/>
    </row>
    <row r="48" spans="1:5">
      <c r="A48" s="15"/>
      <c r="B48" s="2"/>
      <c r="C48" s="66" t="s">
        <v>53</v>
      </c>
      <c r="D48" s="16"/>
      <c r="E48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94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231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 ht="25.5">
      <c r="A17" s="8"/>
      <c r="B17" s="8"/>
      <c r="C17" s="53" t="s">
        <v>231</v>
      </c>
      <c r="D17" s="23"/>
      <c r="E17" s="23"/>
    </row>
    <row r="18" spans="1:5">
      <c r="A18" s="8">
        <v>1</v>
      </c>
      <c r="B18" s="8" t="s">
        <v>17</v>
      </c>
      <c r="C18" s="48" t="s">
        <v>232</v>
      </c>
      <c r="D18" s="23" t="s">
        <v>56</v>
      </c>
      <c r="E18" s="9">
        <v>1</v>
      </c>
    </row>
    <row r="19" spans="1:5">
      <c r="A19" s="8">
        <v>2</v>
      </c>
      <c r="B19" s="8" t="s">
        <v>17</v>
      </c>
      <c r="C19" s="48" t="s">
        <v>233</v>
      </c>
      <c r="D19" s="23" t="s">
        <v>56</v>
      </c>
      <c r="E19" s="9">
        <v>1</v>
      </c>
    </row>
    <row r="20" spans="1:5">
      <c r="A20" s="8">
        <v>3</v>
      </c>
      <c r="B20" s="8" t="s">
        <v>17</v>
      </c>
      <c r="C20" s="48" t="s">
        <v>234</v>
      </c>
      <c r="D20" s="23" t="s">
        <v>57</v>
      </c>
      <c r="E20" s="9">
        <v>2</v>
      </c>
    </row>
    <row r="21" spans="1:5">
      <c r="A21" s="8">
        <v>4</v>
      </c>
      <c r="B21" s="8" t="s">
        <v>17</v>
      </c>
      <c r="C21" s="48" t="s">
        <v>235</v>
      </c>
      <c r="D21" s="23" t="s">
        <v>57</v>
      </c>
      <c r="E21" s="9">
        <v>2</v>
      </c>
    </row>
    <row r="22" spans="1:5">
      <c r="A22" s="8">
        <v>5</v>
      </c>
      <c r="B22" s="8" t="s">
        <v>17</v>
      </c>
      <c r="C22" s="48" t="s">
        <v>236</v>
      </c>
      <c r="D22" s="23" t="s">
        <v>57</v>
      </c>
      <c r="E22" s="9">
        <v>1</v>
      </c>
    </row>
    <row r="23" spans="1:5" ht="25.5">
      <c r="A23" s="8">
        <v>6</v>
      </c>
      <c r="B23" s="8" t="s">
        <v>17</v>
      </c>
      <c r="C23" s="48" t="s">
        <v>237</v>
      </c>
      <c r="D23" s="23" t="s">
        <v>57</v>
      </c>
      <c r="E23" s="9">
        <v>2</v>
      </c>
    </row>
    <row r="24" spans="1:5">
      <c r="A24" s="8">
        <v>7</v>
      </c>
      <c r="B24" s="8" t="s">
        <v>17</v>
      </c>
      <c r="C24" s="48" t="s">
        <v>238</v>
      </c>
      <c r="D24" s="23" t="s">
        <v>57</v>
      </c>
      <c r="E24" s="9">
        <v>1</v>
      </c>
    </row>
    <row r="25" spans="1:5">
      <c r="A25" s="8">
        <v>8</v>
      </c>
      <c r="B25" s="8" t="s">
        <v>17</v>
      </c>
      <c r="C25" s="48" t="s">
        <v>239</v>
      </c>
      <c r="D25" s="23" t="s">
        <v>57</v>
      </c>
      <c r="E25" s="9">
        <v>2</v>
      </c>
    </row>
    <row r="26" spans="1:5">
      <c r="A26" s="8">
        <v>9</v>
      </c>
      <c r="B26" s="8" t="s">
        <v>17</v>
      </c>
      <c r="C26" s="48" t="s">
        <v>240</v>
      </c>
      <c r="D26" s="23" t="s">
        <v>57</v>
      </c>
      <c r="E26" s="9">
        <v>1</v>
      </c>
    </row>
    <row r="27" spans="1:5">
      <c r="A27" s="8">
        <v>10</v>
      </c>
      <c r="B27" s="8" t="s">
        <v>17</v>
      </c>
      <c r="C27" s="48" t="s">
        <v>241</v>
      </c>
      <c r="D27" s="23" t="s">
        <v>57</v>
      </c>
      <c r="E27" s="9">
        <v>1</v>
      </c>
    </row>
    <row r="28" spans="1:5" ht="25.5">
      <c r="A28" s="8">
        <v>11</v>
      </c>
      <c r="B28" s="8" t="s">
        <v>17</v>
      </c>
      <c r="C28" s="48" t="s">
        <v>242</v>
      </c>
      <c r="D28" s="23" t="s">
        <v>18</v>
      </c>
      <c r="E28" s="9">
        <v>100</v>
      </c>
    </row>
    <row r="29" spans="1:5" ht="25.5">
      <c r="A29" s="8">
        <v>12</v>
      </c>
      <c r="B29" s="8" t="s">
        <v>17</v>
      </c>
      <c r="C29" s="48" t="s">
        <v>243</v>
      </c>
      <c r="D29" s="23" t="s">
        <v>18</v>
      </c>
      <c r="E29" s="9">
        <v>50</v>
      </c>
    </row>
    <row r="30" spans="1:5" ht="25.5">
      <c r="A30" s="8">
        <v>13</v>
      </c>
      <c r="B30" s="8" t="s">
        <v>17</v>
      </c>
      <c r="C30" s="48" t="s">
        <v>198</v>
      </c>
      <c r="D30" s="23" t="s">
        <v>18</v>
      </c>
      <c r="E30" s="9">
        <v>450</v>
      </c>
    </row>
    <row r="31" spans="1:5">
      <c r="A31" s="8">
        <v>14</v>
      </c>
      <c r="B31" s="8" t="s">
        <v>17</v>
      </c>
      <c r="C31" s="48" t="s">
        <v>244</v>
      </c>
      <c r="D31" s="23" t="s">
        <v>56</v>
      </c>
      <c r="E31" s="9">
        <v>1</v>
      </c>
    </row>
    <row r="32" spans="1:5">
      <c r="A32" s="8">
        <v>15</v>
      </c>
      <c r="B32" s="8" t="s">
        <v>17</v>
      </c>
      <c r="C32" s="48" t="s">
        <v>245</v>
      </c>
      <c r="D32" s="23" t="s">
        <v>57</v>
      </c>
      <c r="E32" s="9">
        <v>1</v>
      </c>
    </row>
    <row r="33" spans="1:5">
      <c r="A33" s="8">
        <v>16</v>
      </c>
      <c r="B33" s="8" t="s">
        <v>17</v>
      </c>
      <c r="C33" s="48" t="s">
        <v>206</v>
      </c>
      <c r="D33" s="23" t="s">
        <v>56</v>
      </c>
      <c r="E33" s="9">
        <v>1</v>
      </c>
    </row>
    <row r="34" spans="1:5">
      <c r="A34" s="8">
        <v>17</v>
      </c>
      <c r="B34" s="8" t="s">
        <v>17</v>
      </c>
      <c r="C34" s="48" t="s">
        <v>205</v>
      </c>
      <c r="D34" s="23" t="s">
        <v>57</v>
      </c>
      <c r="E34" s="9">
        <v>10</v>
      </c>
    </row>
    <row r="35" spans="1:5">
      <c r="A35" s="8">
        <v>18</v>
      </c>
      <c r="B35" s="8" t="s">
        <v>17</v>
      </c>
      <c r="C35" s="48" t="s">
        <v>207</v>
      </c>
      <c r="D35" s="23" t="s">
        <v>56</v>
      </c>
      <c r="E35" s="9">
        <v>1</v>
      </c>
    </row>
    <row r="36" spans="1:5">
      <c r="A36" s="8"/>
      <c r="B36" s="13"/>
      <c r="C36" s="14" t="s">
        <v>50</v>
      </c>
      <c r="D36" s="13"/>
      <c r="E36" s="13"/>
    </row>
    <row r="37" spans="1:5">
      <c r="A37" s="8"/>
      <c r="B37" s="13"/>
      <c r="C37" s="14" t="s">
        <v>51</v>
      </c>
      <c r="D37" s="13"/>
      <c r="E37" s="13"/>
    </row>
    <row r="38" spans="1:5">
      <c r="A38" s="15"/>
      <c r="B38" s="2"/>
      <c r="C38" s="66" t="s">
        <v>52</v>
      </c>
      <c r="D38" s="16"/>
      <c r="E38" s="17"/>
    </row>
    <row r="39" spans="1:5">
      <c r="A39" s="15"/>
      <c r="B39" s="2"/>
      <c r="C39" s="66" t="s">
        <v>53</v>
      </c>
      <c r="D39" s="16"/>
      <c r="E39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95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283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6"/>
      <c r="B17" s="6"/>
      <c r="C17" s="7" t="s">
        <v>283</v>
      </c>
      <c r="D17" s="6"/>
      <c r="E17" s="6"/>
    </row>
    <row r="18" spans="1:5">
      <c r="A18" s="8"/>
      <c r="B18" s="8"/>
      <c r="C18" s="53" t="s">
        <v>290</v>
      </c>
      <c r="D18" s="10"/>
      <c r="E18" s="12"/>
    </row>
    <row r="19" spans="1:5">
      <c r="A19" s="8">
        <v>1</v>
      </c>
      <c r="B19" s="8" t="s">
        <v>17</v>
      </c>
      <c r="C19" s="11" t="s">
        <v>208</v>
      </c>
      <c r="D19" s="10" t="s">
        <v>54</v>
      </c>
      <c r="E19" s="12">
        <v>5</v>
      </c>
    </row>
    <row r="20" spans="1:5">
      <c r="A20" s="8">
        <v>2</v>
      </c>
      <c r="B20" s="8" t="s">
        <v>17</v>
      </c>
      <c r="C20" s="11" t="s">
        <v>294</v>
      </c>
      <c r="D20" s="10" t="s">
        <v>183</v>
      </c>
      <c r="E20" s="12">
        <v>12</v>
      </c>
    </row>
    <row r="21" spans="1:5" ht="38.25">
      <c r="A21" s="8">
        <v>3</v>
      </c>
      <c r="B21" s="8" t="s">
        <v>17</v>
      </c>
      <c r="C21" s="11" t="s">
        <v>292</v>
      </c>
      <c r="D21" s="10" t="s">
        <v>18</v>
      </c>
      <c r="E21" s="12">
        <v>5</v>
      </c>
    </row>
    <row r="22" spans="1:5">
      <c r="A22" s="8">
        <v>4</v>
      </c>
      <c r="B22" s="8" t="s">
        <v>17</v>
      </c>
      <c r="C22" s="11" t="s">
        <v>291</v>
      </c>
      <c r="D22" s="10" t="s">
        <v>289</v>
      </c>
      <c r="E22" s="12">
        <v>1</v>
      </c>
    </row>
    <row r="23" spans="1:5">
      <c r="A23" s="8">
        <v>5</v>
      </c>
      <c r="B23" s="8" t="s">
        <v>17</v>
      </c>
      <c r="C23" s="11" t="s">
        <v>284</v>
      </c>
      <c r="D23" s="10" t="s">
        <v>56</v>
      </c>
      <c r="E23" s="12">
        <v>1</v>
      </c>
    </row>
    <row r="24" spans="1:5">
      <c r="A24" s="8">
        <v>6</v>
      </c>
      <c r="B24" s="8" t="s">
        <v>17</v>
      </c>
      <c r="C24" s="11" t="s">
        <v>293</v>
      </c>
      <c r="D24" s="10" t="s">
        <v>18</v>
      </c>
      <c r="E24" s="12">
        <v>5</v>
      </c>
    </row>
    <row r="25" spans="1:5" ht="25.5">
      <c r="A25" s="8">
        <v>7</v>
      </c>
      <c r="B25" s="8" t="s">
        <v>17</v>
      </c>
      <c r="C25" s="11" t="s">
        <v>251</v>
      </c>
      <c r="D25" s="10" t="s">
        <v>54</v>
      </c>
      <c r="E25" s="12">
        <f>E19</f>
        <v>5</v>
      </c>
    </row>
    <row r="26" spans="1:5">
      <c r="A26" s="8">
        <v>8</v>
      </c>
      <c r="B26" s="8" t="s">
        <v>17</v>
      </c>
      <c r="C26" s="11" t="s">
        <v>288</v>
      </c>
      <c r="D26" s="10" t="s">
        <v>18</v>
      </c>
      <c r="E26" s="12">
        <v>5</v>
      </c>
    </row>
    <row r="27" spans="1:5">
      <c r="A27" s="8"/>
      <c r="B27" s="13"/>
      <c r="C27" s="14" t="s">
        <v>50</v>
      </c>
      <c r="D27" s="13"/>
      <c r="E27" s="13"/>
    </row>
    <row r="28" spans="1:5">
      <c r="A28" s="8"/>
      <c r="B28" s="8"/>
      <c r="C28" s="51" t="s">
        <v>295</v>
      </c>
      <c r="D28" s="10"/>
      <c r="E28" s="10"/>
    </row>
    <row r="29" spans="1:5">
      <c r="A29" s="8">
        <v>1</v>
      </c>
      <c r="B29" s="8" t="s">
        <v>17</v>
      </c>
      <c r="C29" s="11" t="s">
        <v>208</v>
      </c>
      <c r="D29" s="10" t="s">
        <v>54</v>
      </c>
      <c r="E29" s="12">
        <v>24</v>
      </c>
    </row>
    <row r="30" spans="1:5">
      <c r="A30" s="8">
        <v>2</v>
      </c>
      <c r="B30" s="8" t="s">
        <v>17</v>
      </c>
      <c r="C30" s="11" t="s">
        <v>294</v>
      </c>
      <c r="D30" s="10" t="s">
        <v>183</v>
      </c>
      <c r="E30" s="12">
        <v>48</v>
      </c>
    </row>
    <row r="31" spans="1:5" ht="25.5">
      <c r="A31" s="8">
        <v>3</v>
      </c>
      <c r="B31" s="8" t="s">
        <v>17</v>
      </c>
      <c r="C31" s="11" t="s">
        <v>296</v>
      </c>
      <c r="D31" s="10" t="s">
        <v>18</v>
      </c>
      <c r="E31" s="12">
        <v>6</v>
      </c>
    </row>
    <row r="32" spans="1:5" ht="25.5">
      <c r="A32" s="8">
        <v>4</v>
      </c>
      <c r="B32" s="8" t="s">
        <v>17</v>
      </c>
      <c r="C32" s="11" t="s">
        <v>297</v>
      </c>
      <c r="D32" s="10" t="s">
        <v>18</v>
      </c>
      <c r="E32" s="12">
        <v>10</v>
      </c>
    </row>
    <row r="33" spans="1:5" ht="26.25" thickBot="1">
      <c r="A33" s="8">
        <v>5</v>
      </c>
      <c r="B33" s="8" t="s">
        <v>17</v>
      </c>
      <c r="C33" s="11" t="s">
        <v>298</v>
      </c>
      <c r="D33" s="10" t="s">
        <v>289</v>
      </c>
      <c r="E33" s="12">
        <v>1</v>
      </c>
    </row>
    <row r="34" spans="1:5" ht="15.75" thickBot="1">
      <c r="A34" s="8">
        <v>6</v>
      </c>
      <c r="B34" s="8" t="s">
        <v>17</v>
      </c>
      <c r="C34" s="56" t="s">
        <v>299</v>
      </c>
      <c r="D34" s="10" t="s">
        <v>286</v>
      </c>
      <c r="E34" s="12">
        <v>1</v>
      </c>
    </row>
    <row r="35" spans="1:5">
      <c r="A35" s="8">
        <v>7</v>
      </c>
      <c r="B35" s="8" t="s">
        <v>17</v>
      </c>
      <c r="C35" s="11" t="s">
        <v>300</v>
      </c>
      <c r="D35" s="10" t="s">
        <v>286</v>
      </c>
      <c r="E35" s="12">
        <v>1</v>
      </c>
    </row>
    <row r="36" spans="1:5" ht="25.5">
      <c r="A36" s="8">
        <v>8</v>
      </c>
      <c r="B36" s="8" t="s">
        <v>17</v>
      </c>
      <c r="C36" s="11" t="s">
        <v>251</v>
      </c>
      <c r="D36" s="10" t="s">
        <v>54</v>
      </c>
      <c r="E36" s="12">
        <f>E29</f>
        <v>24</v>
      </c>
    </row>
    <row r="37" spans="1:5">
      <c r="A37" s="8"/>
      <c r="B37" s="13"/>
      <c r="C37" s="14" t="s">
        <v>50</v>
      </c>
      <c r="D37" s="13"/>
      <c r="E37" s="13"/>
    </row>
    <row r="38" spans="1:5">
      <c r="A38" s="8"/>
      <c r="B38" s="13"/>
      <c r="C38" s="14" t="s">
        <v>51</v>
      </c>
      <c r="D38" s="13"/>
      <c r="E38" s="13"/>
    </row>
    <row r="39" spans="1:5">
      <c r="A39" s="15"/>
      <c r="B39" s="2"/>
      <c r="C39" s="66" t="s">
        <v>52</v>
      </c>
      <c r="D39" s="16"/>
      <c r="E39" s="17"/>
    </row>
    <row r="40" spans="1:5">
      <c r="A40" s="15"/>
      <c r="B40" s="2"/>
      <c r="C40" s="66" t="s">
        <v>53</v>
      </c>
      <c r="D40" s="16"/>
      <c r="E40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  <col min="8" max="8" width="20.42578125" customWidth="1"/>
    <col min="9" max="9" width="18.5703125" customWidth="1"/>
    <col min="10" max="10" width="9.140625" customWidth="1"/>
  </cols>
  <sheetData>
    <row r="1" spans="1:5">
      <c r="A1" s="68" t="s">
        <v>96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246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6"/>
      <c r="B17" s="6"/>
      <c r="C17" s="7" t="s">
        <v>246</v>
      </c>
      <c r="D17" s="6"/>
      <c r="E17" s="6"/>
    </row>
    <row r="18" spans="1:5">
      <c r="A18" s="8"/>
      <c r="B18" s="8"/>
      <c r="C18" s="51" t="s">
        <v>105</v>
      </c>
      <c r="D18" s="10"/>
      <c r="E18" s="10"/>
    </row>
    <row r="19" spans="1:5">
      <c r="A19" s="8">
        <v>1</v>
      </c>
      <c r="B19" s="8" t="s">
        <v>17</v>
      </c>
      <c r="C19" s="11" t="s">
        <v>208</v>
      </c>
      <c r="D19" s="10" t="s">
        <v>54</v>
      </c>
      <c r="E19" s="12">
        <v>22</v>
      </c>
    </row>
    <row r="20" spans="1:5" ht="38.25">
      <c r="A20" s="8">
        <v>2</v>
      </c>
      <c r="B20" s="8" t="s">
        <v>17</v>
      </c>
      <c r="C20" s="11" t="s">
        <v>247</v>
      </c>
      <c r="D20" s="10" t="s">
        <v>183</v>
      </c>
      <c r="E20" s="12">
        <v>12.8</v>
      </c>
    </row>
    <row r="21" spans="1:5">
      <c r="A21" s="8">
        <v>3</v>
      </c>
      <c r="B21" s="8" t="s">
        <v>17</v>
      </c>
      <c r="C21" s="11" t="s">
        <v>248</v>
      </c>
      <c r="D21" s="10" t="s">
        <v>18</v>
      </c>
      <c r="E21" s="12">
        <v>40</v>
      </c>
    </row>
    <row r="22" spans="1:5" ht="25.5">
      <c r="A22" s="8">
        <v>4</v>
      </c>
      <c r="B22" s="8" t="s">
        <v>17</v>
      </c>
      <c r="C22" s="11" t="s">
        <v>249</v>
      </c>
      <c r="D22" s="10" t="s">
        <v>18</v>
      </c>
      <c r="E22" s="12">
        <v>57</v>
      </c>
    </row>
    <row r="23" spans="1:5">
      <c r="A23" s="8">
        <v>5</v>
      </c>
      <c r="B23" s="8" t="s">
        <v>17</v>
      </c>
      <c r="C23" s="11" t="s">
        <v>250</v>
      </c>
      <c r="D23" s="10" t="s">
        <v>18</v>
      </c>
      <c r="E23" s="12">
        <v>40</v>
      </c>
    </row>
    <row r="24" spans="1:5" ht="25.5">
      <c r="A24" s="8">
        <v>6</v>
      </c>
      <c r="B24" s="8" t="s">
        <v>17</v>
      </c>
      <c r="C24" s="11" t="s">
        <v>251</v>
      </c>
      <c r="D24" s="10" t="s">
        <v>54</v>
      </c>
      <c r="E24" s="12">
        <v>22</v>
      </c>
    </row>
    <row r="25" spans="1:5">
      <c r="A25" s="8"/>
      <c r="B25" s="13"/>
      <c r="C25" s="14" t="s">
        <v>50</v>
      </c>
      <c r="D25" s="13"/>
      <c r="E25" s="13"/>
    </row>
    <row r="26" spans="1:5" ht="25.5">
      <c r="A26" s="8"/>
      <c r="B26" s="8"/>
      <c r="C26" s="53" t="s">
        <v>252</v>
      </c>
      <c r="D26" s="10"/>
      <c r="E26" s="12"/>
    </row>
    <row r="27" spans="1:5">
      <c r="A27" s="8">
        <v>1</v>
      </c>
      <c r="B27" s="8" t="s">
        <v>17</v>
      </c>
      <c r="C27" s="11" t="s">
        <v>208</v>
      </c>
      <c r="D27" s="10" t="s">
        <v>54</v>
      </c>
      <c r="E27" s="12">
        <v>3.25</v>
      </c>
    </row>
    <row r="28" spans="1:5" ht="38.25">
      <c r="A28" s="8">
        <v>2</v>
      </c>
      <c r="B28" s="8" t="s">
        <v>17</v>
      </c>
      <c r="C28" s="11" t="s">
        <v>247</v>
      </c>
      <c r="D28" s="10" t="s">
        <v>183</v>
      </c>
      <c r="E28" s="12">
        <v>20.5</v>
      </c>
    </row>
    <row r="29" spans="1:5">
      <c r="A29" s="8">
        <v>3</v>
      </c>
      <c r="B29" s="8" t="s">
        <v>17</v>
      </c>
      <c r="C29" s="11" t="s">
        <v>248</v>
      </c>
      <c r="D29" s="10" t="s">
        <v>18</v>
      </c>
      <c r="E29" s="12">
        <v>90</v>
      </c>
    </row>
    <row r="30" spans="1:5" ht="25.5">
      <c r="A30" s="8">
        <v>4</v>
      </c>
      <c r="B30" s="8" t="s">
        <v>17</v>
      </c>
      <c r="C30" s="11" t="s">
        <v>249</v>
      </c>
      <c r="D30" s="10" t="s">
        <v>18</v>
      </c>
      <c r="E30" s="12">
        <v>108</v>
      </c>
    </row>
    <row r="31" spans="1:5">
      <c r="A31" s="8">
        <v>5</v>
      </c>
      <c r="B31" s="8" t="s">
        <v>17</v>
      </c>
      <c r="C31" s="11" t="s">
        <v>250</v>
      </c>
      <c r="D31" s="10" t="s">
        <v>18</v>
      </c>
      <c r="E31" s="12">
        <v>90</v>
      </c>
    </row>
    <row r="32" spans="1:5">
      <c r="A32" s="8">
        <v>6</v>
      </c>
      <c r="B32" s="8" t="s">
        <v>17</v>
      </c>
      <c r="C32" s="11" t="s">
        <v>207</v>
      </c>
      <c r="D32" s="10" t="s">
        <v>56</v>
      </c>
      <c r="E32" s="12">
        <v>1</v>
      </c>
    </row>
    <row r="33" spans="1:5">
      <c r="A33" s="8"/>
      <c r="B33" s="13"/>
      <c r="C33" s="14" t="s">
        <v>50</v>
      </c>
      <c r="D33" s="13"/>
      <c r="E33" s="13"/>
    </row>
    <row r="34" spans="1:5">
      <c r="A34" s="8"/>
      <c r="B34" s="8"/>
      <c r="C34" s="51" t="s">
        <v>175</v>
      </c>
      <c r="D34" s="10"/>
      <c r="E34" s="10"/>
    </row>
    <row r="35" spans="1:5" ht="25.5">
      <c r="A35" s="8">
        <v>1</v>
      </c>
      <c r="B35" s="8" t="s">
        <v>17</v>
      </c>
      <c r="C35" s="11" t="s">
        <v>184</v>
      </c>
      <c r="D35" s="10" t="s">
        <v>183</v>
      </c>
      <c r="E35" s="12">
        <v>13</v>
      </c>
    </row>
    <row r="36" spans="1:5">
      <c r="A36" s="8">
        <v>2</v>
      </c>
      <c r="B36" s="8" t="s">
        <v>17</v>
      </c>
      <c r="C36" s="11" t="s">
        <v>181</v>
      </c>
      <c r="D36" s="10" t="s">
        <v>18</v>
      </c>
      <c r="E36" s="12">
        <v>32</v>
      </c>
    </row>
    <row r="37" spans="1:5">
      <c r="A37" s="8">
        <v>3</v>
      </c>
      <c r="B37" s="8" t="s">
        <v>17</v>
      </c>
      <c r="C37" s="11" t="s">
        <v>179</v>
      </c>
      <c r="D37" s="10" t="s">
        <v>57</v>
      </c>
      <c r="E37" s="12">
        <v>21</v>
      </c>
    </row>
    <row r="38" spans="1:5">
      <c r="A38" s="8">
        <v>4</v>
      </c>
      <c r="B38" s="8" t="s">
        <v>17</v>
      </c>
      <c r="C38" s="11" t="s">
        <v>177</v>
      </c>
      <c r="D38" s="10" t="s">
        <v>57</v>
      </c>
      <c r="E38" s="12">
        <v>21</v>
      </c>
    </row>
    <row r="39" spans="1:5">
      <c r="A39" s="8">
        <v>5</v>
      </c>
      <c r="B39" s="8" t="s">
        <v>17</v>
      </c>
      <c r="C39" s="11" t="s">
        <v>178</v>
      </c>
      <c r="D39" s="10" t="s">
        <v>56</v>
      </c>
      <c r="E39" s="12">
        <v>1</v>
      </c>
    </row>
    <row r="40" spans="1:5">
      <c r="A40" s="8">
        <v>6</v>
      </c>
      <c r="B40" s="8" t="s">
        <v>17</v>
      </c>
      <c r="C40" s="11" t="s">
        <v>180</v>
      </c>
      <c r="D40" s="10" t="s">
        <v>56</v>
      </c>
      <c r="E40" s="12">
        <v>1</v>
      </c>
    </row>
    <row r="41" spans="1:5">
      <c r="A41" s="8">
        <v>7</v>
      </c>
      <c r="B41" s="8" t="s">
        <v>17</v>
      </c>
      <c r="C41" s="11" t="s">
        <v>182</v>
      </c>
      <c r="D41" s="10" t="s">
        <v>57</v>
      </c>
      <c r="E41" s="12">
        <v>1</v>
      </c>
    </row>
    <row r="42" spans="1:5">
      <c r="A42" s="8">
        <v>8</v>
      </c>
      <c r="B42" s="8" t="s">
        <v>17</v>
      </c>
      <c r="C42" s="11" t="s">
        <v>176</v>
      </c>
      <c r="D42" s="10" t="s">
        <v>57</v>
      </c>
      <c r="E42" s="12">
        <v>1</v>
      </c>
    </row>
    <row r="43" spans="1:5">
      <c r="A43" s="8"/>
      <c r="B43" s="13"/>
      <c r="C43" s="14" t="s">
        <v>50</v>
      </c>
      <c r="D43" s="13"/>
      <c r="E43" s="13"/>
    </row>
    <row r="44" spans="1:5">
      <c r="A44" s="8"/>
      <c r="B44" s="8"/>
      <c r="C44" s="51" t="s">
        <v>254</v>
      </c>
      <c r="D44" s="10"/>
      <c r="E44" s="10"/>
    </row>
    <row r="45" spans="1:5">
      <c r="A45" s="8">
        <v>1</v>
      </c>
      <c r="B45" s="8" t="s">
        <v>17</v>
      </c>
      <c r="C45" s="65" t="s">
        <v>253</v>
      </c>
      <c r="D45" s="90" t="s">
        <v>34</v>
      </c>
      <c r="E45" s="91">
        <v>1</v>
      </c>
    </row>
    <row r="46" spans="1:5">
      <c r="A46" s="84"/>
      <c r="B46" s="84"/>
      <c r="C46" s="92" t="s">
        <v>818</v>
      </c>
      <c r="D46" s="84" t="s">
        <v>18</v>
      </c>
      <c r="E46" s="86">
        <v>78.48</v>
      </c>
    </row>
    <row r="47" spans="1:5">
      <c r="A47" s="84"/>
      <c r="B47" s="84"/>
      <c r="C47" s="92" t="s">
        <v>819</v>
      </c>
      <c r="D47" s="84" t="s">
        <v>57</v>
      </c>
      <c r="E47" s="86">
        <v>1</v>
      </c>
    </row>
    <row r="48" spans="1:5" ht="25.5">
      <c r="A48" s="84"/>
      <c r="B48" s="84"/>
      <c r="C48" s="92" t="s">
        <v>820</v>
      </c>
      <c r="D48" s="84" t="s">
        <v>56</v>
      </c>
      <c r="E48" s="86">
        <v>1</v>
      </c>
    </row>
    <row r="49" spans="1:5">
      <c r="A49" s="8"/>
      <c r="B49" s="8"/>
      <c r="C49" s="48"/>
      <c r="D49" s="23"/>
      <c r="E49" s="9"/>
    </row>
    <row r="50" spans="1:5">
      <c r="A50" s="8"/>
      <c r="B50" s="13"/>
      <c r="C50" s="14" t="s">
        <v>50</v>
      </c>
      <c r="D50" s="13"/>
      <c r="E50" s="13"/>
    </row>
    <row r="51" spans="1:5">
      <c r="A51" s="8"/>
      <c r="B51" s="13"/>
      <c r="C51" s="14" t="s">
        <v>51</v>
      </c>
      <c r="D51" s="13"/>
      <c r="E51" s="13"/>
    </row>
    <row r="52" spans="1:5">
      <c r="A52" s="15"/>
      <c r="B52" s="2"/>
      <c r="C52" s="66" t="s">
        <v>52</v>
      </c>
      <c r="D52" s="16"/>
      <c r="E52" s="17"/>
    </row>
    <row r="53" spans="1:5">
      <c r="A53" s="15"/>
      <c r="B53" s="2"/>
      <c r="C53" s="66" t="s">
        <v>53</v>
      </c>
      <c r="D53" s="16"/>
      <c r="E53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workbookViewId="0">
      <selection sqref="A1:H1"/>
    </sheetView>
  </sheetViews>
  <sheetFormatPr defaultRowHeight="15"/>
  <cols>
    <col min="1" max="1" width="5" customWidth="1"/>
    <col min="2" max="2" width="5.85546875" customWidth="1"/>
    <col min="3" max="3" width="25.140625" customWidth="1"/>
    <col min="4" max="4" width="11.7109375" customWidth="1"/>
    <col min="5" max="6" width="9.5703125" bestFit="1" customWidth="1"/>
    <col min="7" max="7" width="9.7109375" customWidth="1"/>
    <col min="8" max="8" width="9.42578125" bestFit="1" customWidth="1"/>
  </cols>
  <sheetData>
    <row r="1" spans="1:8" ht="15.75">
      <c r="A1" s="74" t="s">
        <v>61</v>
      </c>
      <c r="B1" s="74"/>
      <c r="C1" s="74"/>
      <c r="D1" s="74"/>
      <c r="E1" s="74"/>
      <c r="F1" s="74"/>
      <c r="G1" s="74"/>
      <c r="H1" s="74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75" t="s">
        <v>82</v>
      </c>
      <c r="B3" s="75"/>
      <c r="C3" s="75"/>
      <c r="D3" s="75"/>
      <c r="E3" s="75"/>
      <c r="F3" s="75"/>
      <c r="G3" s="75"/>
      <c r="H3" s="75"/>
    </row>
    <row r="4" spans="1:8" ht="18.75">
      <c r="A4" s="76" t="s">
        <v>1</v>
      </c>
      <c r="B4" s="76"/>
      <c r="C4" s="76"/>
      <c r="D4" s="76"/>
      <c r="E4" s="76"/>
      <c r="F4" s="76"/>
      <c r="G4" s="76"/>
      <c r="H4" s="76"/>
    </row>
    <row r="5" spans="1:8" ht="18.75">
      <c r="A5" s="2" t="s">
        <v>19</v>
      </c>
      <c r="B5" s="2"/>
      <c r="C5" s="2"/>
      <c r="D5" s="18"/>
      <c r="E5" s="18"/>
      <c r="F5" s="19"/>
      <c r="G5" s="19"/>
      <c r="H5" s="19"/>
    </row>
    <row r="6" spans="1:8" ht="18.75">
      <c r="A6" s="2" t="s">
        <v>20</v>
      </c>
      <c r="B6" s="2"/>
      <c r="C6" s="2"/>
      <c r="D6" s="18"/>
      <c r="E6" s="18"/>
      <c r="F6" s="19"/>
      <c r="G6" s="19"/>
      <c r="H6" s="19"/>
    </row>
    <row r="7" spans="1:8" ht="18.75">
      <c r="A7" s="2" t="s">
        <v>85</v>
      </c>
      <c r="B7" s="2"/>
      <c r="C7" s="2"/>
      <c r="D7" s="18"/>
      <c r="E7" s="18"/>
      <c r="F7" s="19"/>
      <c r="G7" s="19"/>
      <c r="H7" s="19"/>
    </row>
    <row r="8" spans="1:8">
      <c r="A8" s="2" t="s">
        <v>2</v>
      </c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 t="s">
        <v>62</v>
      </c>
      <c r="D10" s="20"/>
      <c r="E10" s="2"/>
      <c r="F10" s="2"/>
      <c r="G10" s="2"/>
      <c r="H10" s="2"/>
    </row>
    <row r="11" spans="1:8">
      <c r="A11" s="2"/>
      <c r="B11" s="2"/>
      <c r="C11" s="2" t="s">
        <v>63</v>
      </c>
      <c r="D11" s="20"/>
      <c r="E11" s="2"/>
      <c r="F11" s="2"/>
      <c r="G11" s="2"/>
      <c r="H11" s="2"/>
    </row>
    <row r="12" spans="1:8">
      <c r="A12" s="2"/>
      <c r="B12" s="2"/>
      <c r="C12" s="2"/>
      <c r="D12" s="20"/>
      <c r="E12" s="2"/>
      <c r="F12" s="2"/>
      <c r="G12" s="2"/>
      <c r="H12" s="2"/>
    </row>
    <row r="13" spans="1:8">
      <c r="A13" s="2"/>
      <c r="B13" s="2"/>
      <c r="C13" s="2"/>
      <c r="D13" s="2" t="s">
        <v>809</v>
      </c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3"/>
      <c r="B15" s="3"/>
      <c r="C15" s="3"/>
      <c r="D15" s="3"/>
      <c r="E15" s="77" t="s">
        <v>64</v>
      </c>
      <c r="F15" s="78"/>
      <c r="G15" s="79"/>
      <c r="H15" s="3"/>
    </row>
    <row r="16" spans="1:8" ht="48">
      <c r="A16" s="4" t="s">
        <v>3</v>
      </c>
      <c r="B16" s="21" t="s">
        <v>65</v>
      </c>
      <c r="C16" s="22" t="s">
        <v>66</v>
      </c>
      <c r="D16" s="22" t="s">
        <v>67</v>
      </c>
      <c r="E16" s="8" t="s">
        <v>68</v>
      </c>
      <c r="F16" s="23" t="s">
        <v>69</v>
      </c>
      <c r="G16" s="24" t="s">
        <v>70</v>
      </c>
      <c r="H16" s="25" t="s">
        <v>71</v>
      </c>
    </row>
    <row r="17" spans="1:8">
      <c r="A17" s="6" t="s">
        <v>8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 t="s">
        <v>15</v>
      </c>
    </row>
    <row r="18" spans="1:8" ht="24">
      <c r="A18" s="26">
        <v>1</v>
      </c>
      <c r="B18" s="26">
        <v>1</v>
      </c>
      <c r="C18" s="27" t="s">
        <v>60</v>
      </c>
      <c r="D18" s="28">
        <f>ROUND(E18+F18+G18,2)</f>
        <v>0</v>
      </c>
      <c r="E18" s="28"/>
      <c r="F18" s="28"/>
      <c r="G18" s="28"/>
      <c r="H18" s="28"/>
    </row>
    <row r="19" spans="1:8">
      <c r="A19" s="26">
        <v>2</v>
      </c>
      <c r="B19" s="26">
        <v>2</v>
      </c>
      <c r="C19" s="27" t="s">
        <v>538</v>
      </c>
      <c r="D19" s="28">
        <f t="shared" ref="D19:D29" si="0">ROUND(E19+F19+G19,2)</f>
        <v>0</v>
      </c>
      <c r="E19" s="28"/>
      <c r="F19" s="28"/>
      <c r="G19" s="28"/>
      <c r="H19" s="28"/>
    </row>
    <row r="20" spans="1:8">
      <c r="A20" s="26">
        <v>3</v>
      </c>
      <c r="B20" s="26">
        <v>3</v>
      </c>
      <c r="C20" s="27" t="s">
        <v>97</v>
      </c>
      <c r="D20" s="28">
        <f t="shared" si="0"/>
        <v>0</v>
      </c>
      <c r="E20" s="28"/>
      <c r="F20" s="28"/>
      <c r="G20" s="28"/>
      <c r="H20" s="28"/>
    </row>
    <row r="21" spans="1:8">
      <c r="A21" s="26">
        <v>4</v>
      </c>
      <c r="B21" s="26">
        <v>4</v>
      </c>
      <c r="C21" s="27" t="s">
        <v>354</v>
      </c>
      <c r="D21" s="28">
        <f t="shared" si="0"/>
        <v>0</v>
      </c>
      <c r="E21" s="28"/>
      <c r="F21" s="28"/>
      <c r="G21" s="28"/>
      <c r="H21" s="28"/>
    </row>
    <row r="22" spans="1:8">
      <c r="A22" s="26">
        <v>5</v>
      </c>
      <c r="B22" s="26">
        <v>5</v>
      </c>
      <c r="C22" s="27" t="s">
        <v>353</v>
      </c>
      <c r="D22" s="28">
        <f t="shared" si="0"/>
        <v>0</v>
      </c>
      <c r="E22" s="28"/>
      <c r="F22" s="28"/>
      <c r="G22" s="28"/>
      <c r="H22" s="28"/>
    </row>
    <row r="23" spans="1:8" ht="24">
      <c r="A23" s="26">
        <v>6</v>
      </c>
      <c r="B23" s="26">
        <v>6</v>
      </c>
      <c r="C23" s="27" t="s">
        <v>301</v>
      </c>
      <c r="D23" s="28">
        <f t="shared" si="0"/>
        <v>0</v>
      </c>
      <c r="E23" s="28"/>
      <c r="F23" s="28"/>
      <c r="G23" s="28"/>
      <c r="H23" s="28"/>
    </row>
    <row r="24" spans="1:8">
      <c r="A24" s="26">
        <v>7</v>
      </c>
      <c r="B24" s="26">
        <v>7</v>
      </c>
      <c r="C24" s="27" t="s">
        <v>104</v>
      </c>
      <c r="D24" s="28">
        <f t="shared" si="0"/>
        <v>0</v>
      </c>
      <c r="E24" s="28"/>
      <c r="F24" s="28"/>
      <c r="G24" s="28"/>
      <c r="H24" s="28"/>
    </row>
    <row r="25" spans="1:8" ht="24">
      <c r="A25" s="26">
        <v>8</v>
      </c>
      <c r="B25" s="26">
        <v>8</v>
      </c>
      <c r="C25" s="27" t="s">
        <v>185</v>
      </c>
      <c r="D25" s="28">
        <f t="shared" si="0"/>
        <v>0</v>
      </c>
      <c r="E25" s="28"/>
      <c r="F25" s="28"/>
      <c r="G25" s="28"/>
      <c r="H25" s="28"/>
    </row>
    <row r="26" spans="1:8">
      <c r="A26" s="26">
        <v>9</v>
      </c>
      <c r="B26" s="26">
        <v>9</v>
      </c>
      <c r="C26" s="27" t="s">
        <v>230</v>
      </c>
      <c r="D26" s="28">
        <f t="shared" si="0"/>
        <v>0</v>
      </c>
      <c r="E26" s="28"/>
      <c r="F26" s="28"/>
      <c r="G26" s="28"/>
      <c r="H26" s="28"/>
    </row>
    <row r="27" spans="1:8" ht="24">
      <c r="A27" s="26">
        <v>10</v>
      </c>
      <c r="B27" s="26">
        <v>10</v>
      </c>
      <c r="C27" s="27" t="s">
        <v>231</v>
      </c>
      <c r="D27" s="28">
        <f t="shared" si="0"/>
        <v>0</v>
      </c>
      <c r="E27" s="28"/>
      <c r="F27" s="28"/>
      <c r="G27" s="28"/>
      <c r="H27" s="28"/>
    </row>
    <row r="28" spans="1:8">
      <c r="A28" s="26">
        <v>11</v>
      </c>
      <c r="B28" s="26">
        <v>11</v>
      </c>
      <c r="C28" s="27" t="s">
        <v>283</v>
      </c>
      <c r="D28" s="28">
        <f t="shared" si="0"/>
        <v>0</v>
      </c>
      <c r="E28" s="28"/>
      <c r="F28" s="28"/>
      <c r="G28" s="28"/>
      <c r="H28" s="28"/>
    </row>
    <row r="29" spans="1:8">
      <c r="A29" s="26">
        <v>12</v>
      </c>
      <c r="B29" s="26">
        <v>12</v>
      </c>
      <c r="C29" s="27" t="s">
        <v>246</v>
      </c>
      <c r="D29" s="28">
        <f t="shared" si="0"/>
        <v>0</v>
      </c>
      <c r="E29" s="28"/>
      <c r="F29" s="28"/>
      <c r="G29" s="28"/>
      <c r="H29" s="28"/>
    </row>
    <row r="30" spans="1:8">
      <c r="A30" s="26"/>
      <c r="B30" s="26"/>
      <c r="C30" s="27"/>
      <c r="D30" s="28"/>
      <c r="E30" s="28"/>
      <c r="F30" s="28"/>
      <c r="G30" s="28"/>
      <c r="H30" s="28"/>
    </row>
    <row r="31" spans="1:8">
      <c r="A31" s="72" t="s">
        <v>50</v>
      </c>
      <c r="B31" s="72"/>
      <c r="C31" s="72"/>
      <c r="D31" s="29">
        <f>ROUND(SUM(D18:D30),2)</f>
        <v>0</v>
      </c>
      <c r="E31" s="29">
        <f>ROUND(SUM(E18:E30),2)</f>
        <v>0</v>
      </c>
      <c r="F31" s="29">
        <f>ROUND(SUM(F18:F30),2)</f>
        <v>0</v>
      </c>
      <c r="G31" s="29">
        <f>ROUND(SUM(G18:G30),2)</f>
        <v>0</v>
      </c>
      <c r="H31" s="29">
        <f>ROUND(SUM(H18:H30),2)</f>
        <v>0</v>
      </c>
    </row>
    <row r="32" spans="1:8">
      <c r="A32" s="72" t="s">
        <v>814</v>
      </c>
      <c r="B32" s="72"/>
      <c r="C32" s="72"/>
      <c r="D32" s="29">
        <f>ROUND(D31*6%,2)</f>
        <v>0</v>
      </c>
      <c r="E32" s="30"/>
      <c r="F32" s="30"/>
      <c r="G32" s="30"/>
      <c r="H32" s="30"/>
    </row>
    <row r="33" spans="1:8">
      <c r="A33" s="71" t="s">
        <v>72</v>
      </c>
      <c r="B33" s="71"/>
      <c r="C33" s="71"/>
      <c r="D33" s="67">
        <v>0</v>
      </c>
      <c r="E33" s="30"/>
      <c r="F33" s="30"/>
      <c r="G33" s="30"/>
      <c r="H33" s="30"/>
    </row>
    <row r="34" spans="1:8">
      <c r="A34" s="72" t="s">
        <v>813</v>
      </c>
      <c r="B34" s="72"/>
      <c r="C34" s="72"/>
      <c r="D34" s="29">
        <f>ROUND(D31*6%,2)</f>
        <v>0</v>
      </c>
      <c r="E34" s="30"/>
      <c r="F34" s="30"/>
      <c r="G34" s="30"/>
      <c r="H34" s="30"/>
    </row>
    <row r="35" spans="1:8">
      <c r="A35" s="72" t="s">
        <v>73</v>
      </c>
      <c r="B35" s="72"/>
      <c r="C35" s="72"/>
      <c r="D35" s="29">
        <f>ROUND(E31*23.59%,2)</f>
        <v>0</v>
      </c>
      <c r="E35" s="30"/>
      <c r="F35" s="30"/>
      <c r="G35" s="30"/>
      <c r="H35" s="30"/>
    </row>
    <row r="36" spans="1:8">
      <c r="A36" s="73" t="s">
        <v>74</v>
      </c>
      <c r="B36" s="73"/>
      <c r="C36" s="73"/>
      <c r="D36" s="29">
        <f>ROUND(SUM(D31:D35),2)</f>
        <v>0</v>
      </c>
      <c r="E36" s="30"/>
      <c r="F36" s="30"/>
      <c r="G36" s="30"/>
      <c r="H36" s="30"/>
    </row>
    <row r="37" spans="1:8">
      <c r="A37" s="31"/>
      <c r="B37" s="31"/>
      <c r="C37" s="31"/>
      <c r="D37" s="31"/>
      <c r="E37" s="31"/>
      <c r="F37" s="31"/>
      <c r="G37" s="31"/>
      <c r="H37" s="31"/>
    </row>
  </sheetData>
  <mergeCells count="10">
    <mergeCell ref="A1:H1"/>
    <mergeCell ref="A3:H3"/>
    <mergeCell ref="A4:H4"/>
    <mergeCell ref="E15:G15"/>
    <mergeCell ref="A31:C31"/>
    <mergeCell ref="A33:C33"/>
    <mergeCell ref="A34:C34"/>
    <mergeCell ref="A35:C35"/>
    <mergeCell ref="A36:C36"/>
    <mergeCell ref="A32:C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0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60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6"/>
      <c r="B17" s="6"/>
      <c r="C17" s="7" t="s">
        <v>16</v>
      </c>
      <c r="D17" s="6"/>
      <c r="E17" s="6"/>
    </row>
    <row r="18" spans="1:5">
      <c r="A18" s="8"/>
      <c r="B18" s="8"/>
      <c r="C18" s="51" t="s">
        <v>21</v>
      </c>
      <c r="D18" s="10"/>
      <c r="E18" s="10"/>
    </row>
    <row r="19" spans="1:5">
      <c r="A19" s="8">
        <v>1</v>
      </c>
      <c r="B19" s="8" t="s">
        <v>17</v>
      </c>
      <c r="C19" s="11" t="s">
        <v>22</v>
      </c>
      <c r="D19" s="10" t="s">
        <v>54</v>
      </c>
      <c r="E19" s="10">
        <v>75</v>
      </c>
    </row>
    <row r="20" spans="1:5">
      <c r="A20" s="8">
        <v>2</v>
      </c>
      <c r="B20" s="8" t="s">
        <v>17</v>
      </c>
      <c r="C20" s="11" t="s">
        <v>23</v>
      </c>
      <c r="D20" s="10" t="s">
        <v>54</v>
      </c>
      <c r="E20" s="10">
        <v>75</v>
      </c>
    </row>
    <row r="21" spans="1:5">
      <c r="A21" s="8">
        <v>3</v>
      </c>
      <c r="B21" s="8" t="s">
        <v>17</v>
      </c>
      <c r="C21" s="11" t="s">
        <v>24</v>
      </c>
      <c r="D21" s="10" t="s">
        <v>54</v>
      </c>
      <c r="E21" s="10">
        <v>75</v>
      </c>
    </row>
    <row r="22" spans="1:5">
      <c r="A22" s="8">
        <v>4</v>
      </c>
      <c r="B22" s="8" t="s">
        <v>17</v>
      </c>
      <c r="C22" s="11" t="s">
        <v>25</v>
      </c>
      <c r="D22" s="10" t="s">
        <v>54</v>
      </c>
      <c r="E22" s="12">
        <v>73</v>
      </c>
    </row>
    <row r="23" spans="1:5">
      <c r="A23" s="8">
        <v>5</v>
      </c>
      <c r="B23" s="8" t="s">
        <v>17</v>
      </c>
      <c r="C23" s="11" t="s">
        <v>26</v>
      </c>
      <c r="D23" s="10" t="s">
        <v>54</v>
      </c>
      <c r="E23" s="12">
        <v>24</v>
      </c>
    </row>
    <row r="24" spans="1:5">
      <c r="A24" s="8">
        <v>6</v>
      </c>
      <c r="B24" s="8" t="s">
        <v>17</v>
      </c>
      <c r="C24" s="11" t="s">
        <v>27</v>
      </c>
      <c r="D24" s="10" t="s">
        <v>54</v>
      </c>
      <c r="E24" s="12">
        <v>29.25</v>
      </c>
    </row>
    <row r="25" spans="1:5">
      <c r="A25" s="8">
        <v>7</v>
      </c>
      <c r="B25" s="8" t="s">
        <v>17</v>
      </c>
      <c r="C25" s="11" t="s">
        <v>28</v>
      </c>
      <c r="D25" s="10" t="s">
        <v>54</v>
      </c>
      <c r="E25" s="10">
        <v>23.9</v>
      </c>
    </row>
    <row r="26" spans="1:5">
      <c r="A26" s="8">
        <v>8</v>
      </c>
      <c r="B26" s="8" t="s">
        <v>17</v>
      </c>
      <c r="C26" s="11" t="s">
        <v>29</v>
      </c>
      <c r="D26" s="10" t="s">
        <v>54</v>
      </c>
      <c r="E26" s="10">
        <v>23.9</v>
      </c>
    </row>
    <row r="27" spans="1:5">
      <c r="A27" s="8">
        <v>9</v>
      </c>
      <c r="B27" s="8" t="s">
        <v>17</v>
      </c>
      <c r="C27" s="11" t="s">
        <v>30</v>
      </c>
      <c r="D27" s="10" t="s">
        <v>54</v>
      </c>
      <c r="E27" s="10">
        <v>10.52</v>
      </c>
    </row>
    <row r="28" spans="1:5" ht="25.5">
      <c r="A28" s="8">
        <v>10</v>
      </c>
      <c r="B28" s="8" t="s">
        <v>17</v>
      </c>
      <c r="C28" s="11" t="s">
        <v>31</v>
      </c>
      <c r="D28" s="10" t="s">
        <v>55</v>
      </c>
      <c r="E28" s="10">
        <v>18.5</v>
      </c>
    </row>
    <row r="29" spans="1:5">
      <c r="A29" s="8">
        <v>11</v>
      </c>
      <c r="B29" s="8" t="s">
        <v>17</v>
      </c>
      <c r="C29" s="11" t="s">
        <v>32</v>
      </c>
      <c r="D29" s="10" t="s">
        <v>54</v>
      </c>
      <c r="E29" s="10">
        <v>75</v>
      </c>
    </row>
    <row r="30" spans="1:5">
      <c r="A30" s="8">
        <v>12</v>
      </c>
      <c r="B30" s="8" t="s">
        <v>17</v>
      </c>
      <c r="C30" s="11" t="s">
        <v>33</v>
      </c>
      <c r="D30" s="10" t="s">
        <v>56</v>
      </c>
      <c r="E30" s="10">
        <v>1</v>
      </c>
    </row>
    <row r="31" spans="1:5">
      <c r="A31" s="8">
        <v>13</v>
      </c>
      <c r="B31" s="8" t="s">
        <v>17</v>
      </c>
      <c r="C31" s="11" t="s">
        <v>35</v>
      </c>
      <c r="D31" s="10" t="s">
        <v>57</v>
      </c>
      <c r="E31" s="12">
        <v>4</v>
      </c>
    </row>
    <row r="32" spans="1:5">
      <c r="A32" s="8">
        <v>14</v>
      </c>
      <c r="B32" s="8" t="s">
        <v>17</v>
      </c>
      <c r="C32" s="11" t="s">
        <v>36</v>
      </c>
      <c r="D32" s="10" t="s">
        <v>57</v>
      </c>
      <c r="E32" s="12">
        <v>4</v>
      </c>
    </row>
    <row r="33" spans="1:5">
      <c r="A33" s="8">
        <v>15</v>
      </c>
      <c r="B33" s="8" t="s">
        <v>17</v>
      </c>
      <c r="C33" s="11" t="s">
        <v>37</v>
      </c>
      <c r="D33" s="10" t="s">
        <v>18</v>
      </c>
      <c r="E33" s="10">
        <v>100</v>
      </c>
    </row>
    <row r="34" spans="1:5">
      <c r="A34" s="8">
        <v>16</v>
      </c>
      <c r="B34" s="8" t="s">
        <v>17</v>
      </c>
      <c r="C34" s="11" t="s">
        <v>38</v>
      </c>
      <c r="D34" s="10" t="s">
        <v>39</v>
      </c>
      <c r="E34" s="10">
        <v>68</v>
      </c>
    </row>
    <row r="35" spans="1:5">
      <c r="A35" s="8"/>
      <c r="B35" s="13"/>
      <c r="C35" s="14" t="s">
        <v>50</v>
      </c>
      <c r="D35" s="13"/>
      <c r="E35" s="13"/>
    </row>
    <row r="36" spans="1:5">
      <c r="A36" s="8"/>
      <c r="B36" s="8"/>
      <c r="C36" s="51" t="s">
        <v>16</v>
      </c>
      <c r="D36" s="10"/>
      <c r="E36" s="10"/>
    </row>
    <row r="37" spans="1:5">
      <c r="A37" s="8">
        <v>1</v>
      </c>
      <c r="B37" s="8" t="s">
        <v>17</v>
      </c>
      <c r="C37" s="11" t="s">
        <v>40</v>
      </c>
      <c r="D37" s="10" t="s">
        <v>56</v>
      </c>
      <c r="E37" s="10">
        <v>1</v>
      </c>
    </row>
    <row r="38" spans="1:5">
      <c r="A38" s="8">
        <v>2</v>
      </c>
      <c r="B38" s="8" t="s">
        <v>17</v>
      </c>
      <c r="C38" s="11" t="s">
        <v>41</v>
      </c>
      <c r="D38" s="10" t="s">
        <v>56</v>
      </c>
      <c r="E38" s="10">
        <v>1</v>
      </c>
    </row>
    <row r="39" spans="1:5">
      <c r="A39" s="8">
        <v>3</v>
      </c>
      <c r="B39" s="8" t="s">
        <v>17</v>
      </c>
      <c r="C39" s="11" t="s">
        <v>42</v>
      </c>
      <c r="D39" s="10" t="s">
        <v>18</v>
      </c>
      <c r="E39" s="10">
        <v>95</v>
      </c>
    </row>
    <row r="40" spans="1:5">
      <c r="A40" s="8">
        <v>4</v>
      </c>
      <c r="B40" s="8" t="s">
        <v>17</v>
      </c>
      <c r="C40" s="11" t="s">
        <v>43</v>
      </c>
      <c r="D40" s="10" t="s">
        <v>57</v>
      </c>
      <c r="E40" s="10">
        <v>2</v>
      </c>
    </row>
    <row r="41" spans="1:5" ht="27">
      <c r="A41" s="84">
        <v>5</v>
      </c>
      <c r="B41" s="84" t="s">
        <v>17</v>
      </c>
      <c r="C41" s="88" t="s">
        <v>823</v>
      </c>
      <c r="D41" s="94" t="s">
        <v>57</v>
      </c>
      <c r="E41" s="94">
        <v>1</v>
      </c>
    </row>
    <row r="42" spans="1:5" ht="25.5">
      <c r="A42" s="84">
        <v>6</v>
      </c>
      <c r="B42" s="84" t="s">
        <v>17</v>
      </c>
      <c r="C42" s="88" t="s">
        <v>824</v>
      </c>
      <c r="D42" s="94" t="s">
        <v>57</v>
      </c>
      <c r="E42" s="94">
        <v>1</v>
      </c>
    </row>
    <row r="43" spans="1:5" ht="25.5">
      <c r="A43" s="84">
        <v>7</v>
      </c>
      <c r="B43" s="84" t="s">
        <v>17</v>
      </c>
      <c r="C43" s="88" t="s">
        <v>825</v>
      </c>
      <c r="D43" s="94" t="s">
        <v>57</v>
      </c>
      <c r="E43" s="94">
        <v>1</v>
      </c>
    </row>
    <row r="44" spans="1:5" ht="27">
      <c r="A44" s="8">
        <v>8</v>
      </c>
      <c r="B44" s="8" t="s">
        <v>17</v>
      </c>
      <c r="C44" s="11" t="s">
        <v>59</v>
      </c>
      <c r="D44" s="10" t="s">
        <v>57</v>
      </c>
      <c r="E44" s="10">
        <v>6</v>
      </c>
    </row>
    <row r="45" spans="1:5">
      <c r="A45" s="8"/>
      <c r="B45" s="13"/>
      <c r="C45" s="14" t="s">
        <v>50</v>
      </c>
      <c r="D45" s="13"/>
      <c r="E45" s="13"/>
    </row>
    <row r="46" spans="1:5">
      <c r="A46" s="8"/>
      <c r="B46" s="8"/>
      <c r="C46" s="51" t="s">
        <v>44</v>
      </c>
      <c r="D46" s="10"/>
      <c r="E46" s="10"/>
    </row>
    <row r="47" spans="1:5">
      <c r="A47" s="8">
        <v>1</v>
      </c>
      <c r="B47" s="8" t="s">
        <v>17</v>
      </c>
      <c r="C47" s="11" t="s">
        <v>45</v>
      </c>
      <c r="D47" s="10" t="s">
        <v>54</v>
      </c>
      <c r="E47" s="10">
        <v>375</v>
      </c>
    </row>
    <row r="48" spans="1:5" ht="25.5">
      <c r="A48" s="8">
        <v>2</v>
      </c>
      <c r="B48" s="8" t="s">
        <v>17</v>
      </c>
      <c r="C48" s="11" t="s">
        <v>46</v>
      </c>
      <c r="D48" s="10" t="s">
        <v>55</v>
      </c>
      <c r="E48" s="10">
        <v>293</v>
      </c>
    </row>
    <row r="49" spans="1:5">
      <c r="A49" s="8">
        <v>3</v>
      </c>
      <c r="B49" s="8" t="s">
        <v>17</v>
      </c>
      <c r="C49" s="11" t="s">
        <v>47</v>
      </c>
      <c r="D49" s="10" t="s">
        <v>58</v>
      </c>
      <c r="E49" s="10">
        <v>2.93</v>
      </c>
    </row>
    <row r="50" spans="1:5" ht="25.5">
      <c r="A50" s="8">
        <v>4</v>
      </c>
      <c r="B50" s="8" t="s">
        <v>17</v>
      </c>
      <c r="C50" s="11" t="s">
        <v>48</v>
      </c>
      <c r="D50" s="10" t="s">
        <v>55</v>
      </c>
      <c r="E50" s="10">
        <v>293</v>
      </c>
    </row>
    <row r="51" spans="1:5" ht="25.5">
      <c r="A51" s="8">
        <v>5</v>
      </c>
      <c r="B51" s="8" t="s">
        <v>17</v>
      </c>
      <c r="C51" s="11" t="s">
        <v>49</v>
      </c>
      <c r="D51" s="10" t="s">
        <v>55</v>
      </c>
      <c r="E51" s="10">
        <v>247</v>
      </c>
    </row>
    <row r="52" spans="1:5">
      <c r="A52" s="8"/>
      <c r="B52" s="13"/>
      <c r="C52" s="14" t="s">
        <v>50</v>
      </c>
      <c r="D52" s="13"/>
      <c r="E52" s="13"/>
    </row>
    <row r="53" spans="1:5">
      <c r="A53" s="8"/>
      <c r="B53" s="13"/>
      <c r="C53" s="14" t="s">
        <v>51</v>
      </c>
      <c r="D53" s="13"/>
      <c r="E53" s="13"/>
    </row>
    <row r="54" spans="1:5">
      <c r="A54" s="15"/>
      <c r="B54" s="2"/>
      <c r="C54" s="66" t="s">
        <v>52</v>
      </c>
      <c r="D54" s="16"/>
      <c r="E54" s="17"/>
    </row>
    <row r="55" spans="1:5">
      <c r="A55" s="15"/>
      <c r="B55" s="2"/>
      <c r="C55" s="66" t="s">
        <v>53</v>
      </c>
      <c r="D55" s="16"/>
      <c r="E55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2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86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538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23"/>
      <c r="B17" s="23"/>
      <c r="C17" s="53" t="s">
        <v>538</v>
      </c>
      <c r="D17" s="23"/>
      <c r="E17" s="23"/>
    </row>
    <row r="18" spans="1:5">
      <c r="A18" s="23"/>
      <c r="B18" s="23"/>
      <c r="C18" s="53" t="s">
        <v>539</v>
      </c>
      <c r="D18" s="23"/>
      <c r="E18" s="9" t="s">
        <v>108</v>
      </c>
    </row>
    <row r="19" spans="1:5">
      <c r="A19" s="84">
        <v>1</v>
      </c>
      <c r="B19" s="84" t="s">
        <v>17</v>
      </c>
      <c r="C19" s="88" t="s">
        <v>816</v>
      </c>
      <c r="D19" s="84" t="s">
        <v>183</v>
      </c>
      <c r="E19" s="86">
        <v>6.24</v>
      </c>
    </row>
    <row r="20" spans="1:5">
      <c r="A20" s="84">
        <v>2</v>
      </c>
      <c r="B20" s="84" t="s">
        <v>17</v>
      </c>
      <c r="C20" s="89" t="s">
        <v>817</v>
      </c>
      <c r="D20" s="84" t="s">
        <v>183</v>
      </c>
      <c r="E20" s="86">
        <v>6.8640000000000008</v>
      </c>
    </row>
    <row r="21" spans="1:5">
      <c r="A21" s="23">
        <v>3</v>
      </c>
      <c r="B21" s="23" t="s">
        <v>17</v>
      </c>
      <c r="C21" s="11" t="s">
        <v>540</v>
      </c>
      <c r="D21" s="23" t="s">
        <v>54</v>
      </c>
      <c r="E21" s="9">
        <v>53.1</v>
      </c>
    </row>
    <row r="22" spans="1:5">
      <c r="A22" s="23">
        <v>4</v>
      </c>
      <c r="B22" s="23" t="s">
        <v>17</v>
      </c>
      <c r="C22" s="55" t="s">
        <v>541</v>
      </c>
      <c r="D22" s="23" t="s">
        <v>54</v>
      </c>
      <c r="E22" s="9">
        <v>54.161999999999999</v>
      </c>
    </row>
    <row r="23" spans="1:5" ht="51">
      <c r="A23" s="23">
        <v>5</v>
      </c>
      <c r="B23" s="23" t="s">
        <v>17</v>
      </c>
      <c r="C23" s="57" t="s">
        <v>542</v>
      </c>
      <c r="D23" s="23" t="s">
        <v>39</v>
      </c>
      <c r="E23" s="9">
        <v>1.544</v>
      </c>
    </row>
    <row r="24" spans="1:5">
      <c r="A24" s="23">
        <v>6</v>
      </c>
      <c r="B24" s="23" t="s">
        <v>17</v>
      </c>
      <c r="C24" s="55" t="s">
        <v>543</v>
      </c>
      <c r="D24" s="23" t="s">
        <v>57</v>
      </c>
      <c r="E24" s="9">
        <v>164.07900000000001</v>
      </c>
    </row>
    <row r="25" spans="1:5">
      <c r="A25" s="23">
        <v>7</v>
      </c>
      <c r="B25" s="23" t="s">
        <v>17</v>
      </c>
      <c r="C25" s="55" t="s">
        <v>544</v>
      </c>
      <c r="D25" s="23" t="s">
        <v>39</v>
      </c>
      <c r="E25" s="9">
        <v>1.514</v>
      </c>
    </row>
    <row r="26" spans="1:5">
      <c r="A26" s="23">
        <v>8</v>
      </c>
      <c r="B26" s="23" t="s">
        <v>17</v>
      </c>
      <c r="C26" s="55" t="s">
        <v>545</v>
      </c>
      <c r="D26" s="23" t="s">
        <v>39</v>
      </c>
      <c r="E26" s="9">
        <v>0.03</v>
      </c>
    </row>
    <row r="27" spans="1:5">
      <c r="A27" s="23">
        <v>9</v>
      </c>
      <c r="B27" s="23" t="s">
        <v>17</v>
      </c>
      <c r="C27" s="55" t="s">
        <v>546</v>
      </c>
      <c r="D27" s="23" t="s">
        <v>39</v>
      </c>
      <c r="E27" s="9">
        <v>0.06</v>
      </c>
    </row>
    <row r="28" spans="1:5">
      <c r="A28" s="23">
        <v>10</v>
      </c>
      <c r="B28" s="23" t="s">
        <v>17</v>
      </c>
      <c r="C28" s="11" t="s">
        <v>547</v>
      </c>
      <c r="D28" s="23" t="s">
        <v>39</v>
      </c>
      <c r="E28" s="9">
        <v>2.3E-2</v>
      </c>
    </row>
    <row r="29" spans="1:5">
      <c r="A29" s="23">
        <v>11</v>
      </c>
      <c r="B29" s="23" t="s">
        <v>17</v>
      </c>
      <c r="C29" s="55" t="s">
        <v>548</v>
      </c>
      <c r="D29" s="23" t="s">
        <v>39</v>
      </c>
      <c r="E29" s="9">
        <v>4.0000000000000001E-3</v>
      </c>
    </row>
    <row r="30" spans="1:5">
      <c r="A30" s="23">
        <v>12</v>
      </c>
      <c r="B30" s="23" t="s">
        <v>17</v>
      </c>
      <c r="C30" s="55" t="s">
        <v>549</v>
      </c>
      <c r="D30" s="23" t="s">
        <v>39</v>
      </c>
      <c r="E30" s="9">
        <v>1.9E-2</v>
      </c>
    </row>
    <row r="31" spans="1:5">
      <c r="A31" s="23">
        <v>13</v>
      </c>
      <c r="B31" s="23" t="s">
        <v>17</v>
      </c>
      <c r="C31" s="55" t="s">
        <v>550</v>
      </c>
      <c r="D31" s="23" t="s">
        <v>781</v>
      </c>
      <c r="E31" s="9">
        <v>2.5300000000000003E-2</v>
      </c>
    </row>
    <row r="32" spans="1:5" ht="25.5">
      <c r="A32" s="23">
        <v>14</v>
      </c>
      <c r="B32" s="23" t="s">
        <v>17</v>
      </c>
      <c r="C32" s="11" t="s">
        <v>551</v>
      </c>
      <c r="D32" s="23" t="s">
        <v>183</v>
      </c>
      <c r="E32" s="9">
        <v>26.5</v>
      </c>
    </row>
    <row r="33" spans="1:5">
      <c r="A33" s="23">
        <v>15</v>
      </c>
      <c r="B33" s="23" t="s">
        <v>17</v>
      </c>
      <c r="C33" s="55" t="s">
        <v>552</v>
      </c>
      <c r="D33" s="23" t="s">
        <v>183</v>
      </c>
      <c r="E33" s="9">
        <v>29.150000000000002</v>
      </c>
    </row>
    <row r="34" spans="1:5" ht="25.5">
      <c r="A34" s="23">
        <v>16</v>
      </c>
      <c r="B34" s="23" t="s">
        <v>17</v>
      </c>
      <c r="C34" s="57" t="s">
        <v>553</v>
      </c>
      <c r="D34" s="23" t="s">
        <v>54</v>
      </c>
      <c r="E34" s="9">
        <v>37.6</v>
      </c>
    </row>
    <row r="35" spans="1:5" ht="25.5">
      <c r="A35" s="84">
        <v>17</v>
      </c>
      <c r="B35" s="84" t="s">
        <v>17</v>
      </c>
      <c r="C35" s="89" t="s">
        <v>830</v>
      </c>
      <c r="D35" s="84" t="s">
        <v>57</v>
      </c>
      <c r="E35" s="86">
        <v>1.1843999999999999</v>
      </c>
    </row>
    <row r="36" spans="1:5">
      <c r="A36" s="23">
        <v>18</v>
      </c>
      <c r="B36" s="23" t="s">
        <v>17</v>
      </c>
      <c r="C36" s="61" t="s">
        <v>554</v>
      </c>
      <c r="D36" s="23" t="s">
        <v>54</v>
      </c>
      <c r="E36" s="9">
        <v>41.360000000000007</v>
      </c>
    </row>
    <row r="37" spans="1:5">
      <c r="A37" s="23">
        <v>19</v>
      </c>
      <c r="B37" s="23" t="s">
        <v>17</v>
      </c>
      <c r="C37" s="48" t="s">
        <v>555</v>
      </c>
      <c r="D37" s="23" t="s">
        <v>54</v>
      </c>
      <c r="E37" s="9">
        <v>53.1</v>
      </c>
    </row>
    <row r="38" spans="1:5">
      <c r="A38" s="84">
        <v>20</v>
      </c>
      <c r="B38" s="84" t="s">
        <v>17</v>
      </c>
      <c r="C38" s="92" t="s">
        <v>831</v>
      </c>
      <c r="D38" s="84" t="s">
        <v>274</v>
      </c>
      <c r="E38" s="86">
        <v>13.938750000000001</v>
      </c>
    </row>
    <row r="39" spans="1:5" ht="38.25">
      <c r="A39" s="23">
        <v>21</v>
      </c>
      <c r="B39" s="23" t="s">
        <v>17</v>
      </c>
      <c r="C39" s="58" t="s">
        <v>556</v>
      </c>
      <c r="D39" s="23" t="s">
        <v>54</v>
      </c>
      <c r="E39" s="9">
        <v>53.1</v>
      </c>
    </row>
    <row r="40" spans="1:5">
      <c r="A40" s="23">
        <v>22</v>
      </c>
      <c r="B40" s="23" t="s">
        <v>17</v>
      </c>
      <c r="C40" s="55" t="s">
        <v>557</v>
      </c>
      <c r="D40" s="23" t="s">
        <v>54</v>
      </c>
      <c r="E40" s="9">
        <v>56.020499999999998</v>
      </c>
    </row>
    <row r="41" spans="1:5">
      <c r="A41" s="23">
        <v>23</v>
      </c>
      <c r="B41" s="23" t="s">
        <v>17</v>
      </c>
      <c r="C41" s="55" t="s">
        <v>558</v>
      </c>
      <c r="D41" s="23" t="s">
        <v>559</v>
      </c>
      <c r="E41" s="9">
        <v>11.788200000000002</v>
      </c>
    </row>
    <row r="42" spans="1:5">
      <c r="A42" s="23">
        <v>24</v>
      </c>
      <c r="B42" s="23" t="s">
        <v>17</v>
      </c>
      <c r="C42" s="55" t="s">
        <v>560</v>
      </c>
      <c r="D42" s="23" t="s">
        <v>57</v>
      </c>
      <c r="E42" s="9">
        <v>59</v>
      </c>
    </row>
    <row r="43" spans="1:5">
      <c r="A43" s="23"/>
      <c r="B43" s="23"/>
      <c r="C43" s="50" t="s">
        <v>707</v>
      </c>
      <c r="D43" s="23"/>
      <c r="E43" s="9"/>
    </row>
    <row r="44" spans="1:5" ht="25.5">
      <c r="A44" s="23">
        <v>25</v>
      </c>
      <c r="B44" s="23" t="s">
        <v>17</v>
      </c>
      <c r="C44" s="11" t="s">
        <v>561</v>
      </c>
      <c r="D44" s="23" t="s">
        <v>183</v>
      </c>
      <c r="E44" s="9">
        <v>2.5</v>
      </c>
    </row>
    <row r="45" spans="1:5">
      <c r="A45" s="23">
        <v>26</v>
      </c>
      <c r="B45" s="23" t="s">
        <v>17</v>
      </c>
      <c r="C45" s="55" t="s">
        <v>562</v>
      </c>
      <c r="D45" s="23" t="s">
        <v>183</v>
      </c>
      <c r="E45" s="9">
        <v>2.75</v>
      </c>
    </row>
    <row r="46" spans="1:5">
      <c r="A46" s="23">
        <v>27</v>
      </c>
      <c r="B46" s="23" t="s">
        <v>17</v>
      </c>
      <c r="C46" s="11" t="s">
        <v>563</v>
      </c>
      <c r="D46" s="23" t="s">
        <v>183</v>
      </c>
      <c r="E46" s="9">
        <v>1.3</v>
      </c>
    </row>
    <row r="47" spans="1:5">
      <c r="A47" s="23">
        <v>28</v>
      </c>
      <c r="B47" s="23" t="s">
        <v>17</v>
      </c>
      <c r="C47" s="55" t="s">
        <v>552</v>
      </c>
      <c r="D47" s="23" t="s">
        <v>183</v>
      </c>
      <c r="E47" s="9">
        <v>1.4300000000000002</v>
      </c>
    </row>
    <row r="48" spans="1:5">
      <c r="A48" s="23">
        <v>29</v>
      </c>
      <c r="B48" s="23" t="s">
        <v>17</v>
      </c>
      <c r="C48" s="11" t="s">
        <v>564</v>
      </c>
      <c r="D48" s="23" t="s">
        <v>54</v>
      </c>
      <c r="E48" s="9">
        <v>7.2</v>
      </c>
    </row>
    <row r="49" spans="1:5">
      <c r="A49" s="23">
        <v>30</v>
      </c>
      <c r="B49" s="23" t="s">
        <v>17</v>
      </c>
      <c r="C49" s="55" t="s">
        <v>565</v>
      </c>
      <c r="D49" s="23" t="s">
        <v>54</v>
      </c>
      <c r="E49" s="9">
        <v>7.9200000000000008</v>
      </c>
    </row>
    <row r="50" spans="1:5">
      <c r="A50" s="23">
        <v>31</v>
      </c>
      <c r="B50" s="23" t="s">
        <v>17</v>
      </c>
      <c r="C50" s="11" t="s">
        <v>540</v>
      </c>
      <c r="D50" s="23" t="s">
        <v>54</v>
      </c>
      <c r="E50" s="9">
        <v>1</v>
      </c>
    </row>
    <row r="51" spans="1:5">
      <c r="A51" s="23">
        <v>32</v>
      </c>
      <c r="B51" s="23" t="s">
        <v>17</v>
      </c>
      <c r="C51" s="55" t="s">
        <v>541</v>
      </c>
      <c r="D51" s="23" t="s">
        <v>54</v>
      </c>
      <c r="E51" s="9">
        <v>1.02</v>
      </c>
    </row>
    <row r="52" spans="1:5" ht="51">
      <c r="A52" s="23">
        <v>33</v>
      </c>
      <c r="B52" s="23" t="s">
        <v>17</v>
      </c>
      <c r="C52" s="11" t="s">
        <v>566</v>
      </c>
      <c r="D52" s="23" t="s">
        <v>39</v>
      </c>
      <c r="E52" s="9">
        <v>8.7000000000000008E-2</v>
      </c>
    </row>
    <row r="53" spans="1:5">
      <c r="A53" s="23">
        <v>34</v>
      </c>
      <c r="B53" s="23" t="s">
        <v>17</v>
      </c>
      <c r="C53" s="55" t="s">
        <v>543</v>
      </c>
      <c r="D53" s="23" t="s">
        <v>57</v>
      </c>
      <c r="E53" s="9">
        <v>22.248000000000001</v>
      </c>
    </row>
    <row r="54" spans="1:5">
      <c r="A54" s="23">
        <v>35</v>
      </c>
      <c r="B54" s="23" t="s">
        <v>17</v>
      </c>
      <c r="C54" s="55" t="s">
        <v>567</v>
      </c>
      <c r="D54" s="23" t="s">
        <v>39</v>
      </c>
      <c r="E54" s="9">
        <v>8.2000000000000003E-2</v>
      </c>
    </row>
    <row r="55" spans="1:5">
      <c r="A55" s="23">
        <v>36</v>
      </c>
      <c r="B55" s="23" t="s">
        <v>17</v>
      </c>
      <c r="C55" s="55" t="s">
        <v>546</v>
      </c>
      <c r="D55" s="23" t="s">
        <v>39</v>
      </c>
      <c r="E55" s="9">
        <v>5.0000000000000001E-3</v>
      </c>
    </row>
    <row r="56" spans="1:5">
      <c r="A56" s="23"/>
      <c r="B56" s="23"/>
      <c r="C56" s="50" t="s">
        <v>568</v>
      </c>
      <c r="D56" s="23"/>
      <c r="E56" s="9"/>
    </row>
    <row r="57" spans="1:5" ht="25.5">
      <c r="A57" s="23">
        <v>37</v>
      </c>
      <c r="B57" s="23" t="s">
        <v>17</v>
      </c>
      <c r="C57" s="11" t="s">
        <v>569</v>
      </c>
      <c r="D57" s="23" t="s">
        <v>39</v>
      </c>
      <c r="E57" s="9">
        <v>4.5200000000000004E-2</v>
      </c>
    </row>
    <row r="58" spans="1:5">
      <c r="A58" s="23">
        <v>38</v>
      </c>
      <c r="B58" s="23" t="s">
        <v>17</v>
      </c>
      <c r="C58" s="55" t="s">
        <v>570</v>
      </c>
      <c r="D58" s="23" t="s">
        <v>39</v>
      </c>
      <c r="E58" s="9">
        <v>2E-3</v>
      </c>
    </row>
    <row r="59" spans="1:5">
      <c r="A59" s="23">
        <v>39</v>
      </c>
      <c r="B59" s="23" t="s">
        <v>17</v>
      </c>
      <c r="C59" s="55" t="s">
        <v>571</v>
      </c>
      <c r="D59" s="23" t="s">
        <v>39</v>
      </c>
      <c r="E59" s="9">
        <v>1.4200000000000001E-2</v>
      </c>
    </row>
    <row r="60" spans="1:5">
      <c r="A60" s="23">
        <v>40</v>
      </c>
      <c r="B60" s="23" t="s">
        <v>17</v>
      </c>
      <c r="C60" s="55" t="s">
        <v>572</v>
      </c>
      <c r="D60" s="23" t="s">
        <v>39</v>
      </c>
      <c r="E60" s="9">
        <v>2.9000000000000001E-2</v>
      </c>
    </row>
    <row r="61" spans="1:5">
      <c r="A61" s="23">
        <v>41</v>
      </c>
      <c r="B61" s="23" t="s">
        <v>17</v>
      </c>
      <c r="C61" s="55" t="s">
        <v>550</v>
      </c>
      <c r="D61" s="23" t="s">
        <v>781</v>
      </c>
      <c r="E61" s="9">
        <v>4.9720000000000007E-2</v>
      </c>
    </row>
    <row r="62" spans="1:5">
      <c r="A62" s="23">
        <v>42</v>
      </c>
      <c r="B62" s="23" t="s">
        <v>17</v>
      </c>
      <c r="C62" s="11" t="s">
        <v>573</v>
      </c>
      <c r="D62" s="23" t="s">
        <v>39</v>
      </c>
      <c r="E62" s="9">
        <v>0.06</v>
      </c>
    </row>
    <row r="63" spans="1:5">
      <c r="A63" s="23">
        <v>43</v>
      </c>
      <c r="B63" s="23" t="s">
        <v>17</v>
      </c>
      <c r="C63" s="55" t="s">
        <v>574</v>
      </c>
      <c r="D63" s="23" t="s">
        <v>39</v>
      </c>
      <c r="E63" s="9">
        <v>6.0600000000000001E-2</v>
      </c>
    </row>
    <row r="64" spans="1:5" ht="25.5">
      <c r="A64" s="23">
        <v>44</v>
      </c>
      <c r="B64" s="23" t="s">
        <v>17</v>
      </c>
      <c r="C64" s="57" t="s">
        <v>575</v>
      </c>
      <c r="D64" s="23" t="s">
        <v>183</v>
      </c>
      <c r="E64" s="9">
        <v>0.60000000000000009</v>
      </c>
    </row>
    <row r="65" spans="1:5">
      <c r="A65" s="23">
        <v>45</v>
      </c>
      <c r="B65" s="23" t="s">
        <v>17</v>
      </c>
      <c r="C65" s="55" t="s">
        <v>552</v>
      </c>
      <c r="D65" s="23" t="s">
        <v>183</v>
      </c>
      <c r="E65" s="9">
        <v>0.66000000000000014</v>
      </c>
    </row>
    <row r="66" spans="1:5">
      <c r="A66" s="23">
        <v>46</v>
      </c>
      <c r="B66" s="23" t="s">
        <v>17</v>
      </c>
      <c r="C66" s="11" t="s">
        <v>547</v>
      </c>
      <c r="D66" s="23" t="s">
        <v>39</v>
      </c>
      <c r="E66" s="9">
        <v>1.38E-2</v>
      </c>
    </row>
    <row r="67" spans="1:5">
      <c r="A67" s="23">
        <v>47</v>
      </c>
      <c r="B67" s="23" t="s">
        <v>17</v>
      </c>
      <c r="C67" s="55" t="s">
        <v>548</v>
      </c>
      <c r="D67" s="23" t="s">
        <v>39</v>
      </c>
      <c r="E67" s="9">
        <v>2.4000000000000002E-3</v>
      </c>
    </row>
    <row r="68" spans="1:5">
      <c r="A68" s="23">
        <v>48</v>
      </c>
      <c r="B68" s="23" t="s">
        <v>17</v>
      </c>
      <c r="C68" s="55" t="s">
        <v>549</v>
      </c>
      <c r="D68" s="23" t="s">
        <v>39</v>
      </c>
      <c r="E68" s="9">
        <v>1.14E-2</v>
      </c>
    </row>
    <row r="69" spans="1:5">
      <c r="A69" s="23">
        <v>49</v>
      </c>
      <c r="B69" s="23" t="s">
        <v>17</v>
      </c>
      <c r="C69" s="55" t="s">
        <v>550</v>
      </c>
      <c r="D69" s="23" t="s">
        <v>781</v>
      </c>
      <c r="E69" s="9">
        <v>1.5180000000000001E-2</v>
      </c>
    </row>
    <row r="70" spans="1:5" ht="38.25">
      <c r="A70" s="23">
        <v>50</v>
      </c>
      <c r="B70" s="23" t="s">
        <v>17</v>
      </c>
      <c r="C70" s="11" t="s">
        <v>576</v>
      </c>
      <c r="D70" s="23" t="s">
        <v>183</v>
      </c>
      <c r="E70" s="9">
        <v>7.4999999999999997E-2</v>
      </c>
    </row>
    <row r="71" spans="1:5">
      <c r="A71" s="23">
        <v>51</v>
      </c>
      <c r="B71" s="23" t="s">
        <v>17</v>
      </c>
      <c r="C71" s="55" t="s">
        <v>552</v>
      </c>
      <c r="D71" s="23" t="s">
        <v>183</v>
      </c>
      <c r="E71" s="9">
        <v>8.2500000000000004E-2</v>
      </c>
    </row>
    <row r="72" spans="1:5">
      <c r="A72" s="23">
        <v>52</v>
      </c>
      <c r="B72" s="23" t="s">
        <v>17</v>
      </c>
      <c r="C72" s="55" t="s">
        <v>577</v>
      </c>
      <c r="D72" s="23" t="s">
        <v>54</v>
      </c>
      <c r="E72" s="9">
        <v>0.74999999999999989</v>
      </c>
    </row>
    <row r="73" spans="1:5">
      <c r="A73" s="23">
        <v>53</v>
      </c>
      <c r="B73" s="23" t="s">
        <v>17</v>
      </c>
      <c r="C73" s="11" t="s">
        <v>578</v>
      </c>
      <c r="D73" s="23" t="s">
        <v>57</v>
      </c>
      <c r="E73" s="9">
        <v>11</v>
      </c>
    </row>
    <row r="74" spans="1:5">
      <c r="A74" s="23">
        <v>54</v>
      </c>
      <c r="B74" s="23" t="s">
        <v>17</v>
      </c>
      <c r="C74" s="55" t="s">
        <v>579</v>
      </c>
      <c r="D74" s="23" t="s">
        <v>57</v>
      </c>
      <c r="E74" s="9">
        <v>11</v>
      </c>
    </row>
    <row r="75" spans="1:5">
      <c r="A75" s="23">
        <v>55</v>
      </c>
      <c r="B75" s="23" t="s">
        <v>17</v>
      </c>
      <c r="C75" s="55" t="s">
        <v>580</v>
      </c>
      <c r="D75" s="23" t="s">
        <v>183</v>
      </c>
      <c r="E75" s="9">
        <v>0.11</v>
      </c>
    </row>
    <row r="76" spans="1:5">
      <c r="A76" s="23">
        <v>56</v>
      </c>
      <c r="B76" s="23" t="s">
        <v>17</v>
      </c>
      <c r="C76" s="11" t="s">
        <v>581</v>
      </c>
      <c r="D76" s="23" t="s">
        <v>57</v>
      </c>
      <c r="E76" s="9">
        <v>4</v>
      </c>
    </row>
    <row r="77" spans="1:5">
      <c r="A77" s="23">
        <v>57</v>
      </c>
      <c r="B77" s="23" t="s">
        <v>17</v>
      </c>
      <c r="C77" s="55" t="s">
        <v>582</v>
      </c>
      <c r="D77" s="23" t="s">
        <v>57</v>
      </c>
      <c r="E77" s="9">
        <v>4</v>
      </c>
    </row>
    <row r="78" spans="1:5">
      <c r="A78" s="23">
        <v>58</v>
      </c>
      <c r="B78" s="23" t="s">
        <v>17</v>
      </c>
      <c r="C78" s="55" t="s">
        <v>580</v>
      </c>
      <c r="D78" s="23" t="s">
        <v>183</v>
      </c>
      <c r="E78" s="9">
        <v>0.04</v>
      </c>
    </row>
    <row r="79" spans="1:5" ht="25.5">
      <c r="A79" s="23">
        <v>59</v>
      </c>
      <c r="B79" s="23" t="s">
        <v>17</v>
      </c>
      <c r="C79" s="11" t="s">
        <v>583</v>
      </c>
      <c r="D79" s="23" t="s">
        <v>287</v>
      </c>
      <c r="E79" s="9">
        <v>261</v>
      </c>
    </row>
    <row r="80" spans="1:5">
      <c r="A80" s="23">
        <v>60</v>
      </c>
      <c r="B80" s="23" t="s">
        <v>17</v>
      </c>
      <c r="C80" s="55" t="s">
        <v>584</v>
      </c>
      <c r="D80" s="23" t="s">
        <v>183</v>
      </c>
      <c r="E80" s="9">
        <v>69.165000000000006</v>
      </c>
    </row>
    <row r="81" spans="1:5">
      <c r="A81" s="23">
        <v>61</v>
      </c>
      <c r="B81" s="23" t="s">
        <v>17</v>
      </c>
      <c r="C81" s="55" t="s">
        <v>585</v>
      </c>
      <c r="D81" s="23" t="s">
        <v>183</v>
      </c>
      <c r="E81" s="9">
        <v>9.5917500000000029</v>
      </c>
    </row>
    <row r="82" spans="1:5" ht="25.5">
      <c r="A82" s="23">
        <v>62</v>
      </c>
      <c r="B82" s="23" t="s">
        <v>17</v>
      </c>
      <c r="C82" s="11" t="s">
        <v>586</v>
      </c>
      <c r="D82" s="23" t="s">
        <v>54</v>
      </c>
      <c r="E82" s="9">
        <v>18</v>
      </c>
    </row>
    <row r="83" spans="1:5" ht="25.5">
      <c r="A83" s="23">
        <v>63</v>
      </c>
      <c r="B83" s="23" t="s">
        <v>17</v>
      </c>
      <c r="C83" s="55" t="s">
        <v>587</v>
      </c>
      <c r="D83" s="23" t="s">
        <v>57</v>
      </c>
      <c r="E83" s="9">
        <v>1.3904999999999998</v>
      </c>
    </row>
    <row r="84" spans="1:5" ht="25.5">
      <c r="A84" s="23">
        <v>64</v>
      </c>
      <c r="B84" s="23" t="s">
        <v>17</v>
      </c>
      <c r="C84" s="11" t="s">
        <v>588</v>
      </c>
      <c r="D84" s="23" t="s">
        <v>54</v>
      </c>
      <c r="E84" s="9">
        <v>18</v>
      </c>
    </row>
    <row r="85" spans="1:5" ht="25.5">
      <c r="A85" s="23">
        <v>65</v>
      </c>
      <c r="B85" s="23" t="s">
        <v>17</v>
      </c>
      <c r="C85" s="55" t="s">
        <v>589</v>
      </c>
      <c r="D85" s="23" t="s">
        <v>57</v>
      </c>
      <c r="E85" s="9">
        <v>1.8540000000000001</v>
      </c>
    </row>
    <row r="86" spans="1:5">
      <c r="A86" s="23"/>
      <c r="B86" s="23"/>
      <c r="C86" s="50" t="s">
        <v>707</v>
      </c>
      <c r="D86" s="23"/>
      <c r="E86" s="9"/>
    </row>
    <row r="87" spans="1:5" ht="25.5">
      <c r="A87" s="23">
        <v>66</v>
      </c>
      <c r="B87" s="23" t="s">
        <v>17</v>
      </c>
      <c r="C87" s="11" t="s">
        <v>590</v>
      </c>
      <c r="D87" s="23" t="s">
        <v>39</v>
      </c>
      <c r="E87" s="9">
        <v>0.24099999999999999</v>
      </c>
    </row>
    <row r="88" spans="1:5">
      <c r="A88" s="23">
        <v>67</v>
      </c>
      <c r="B88" s="23" t="s">
        <v>17</v>
      </c>
      <c r="C88" s="55" t="s">
        <v>570</v>
      </c>
      <c r="D88" s="23" t="s">
        <v>39</v>
      </c>
      <c r="E88" s="9">
        <v>2.5000000000000001E-2</v>
      </c>
    </row>
    <row r="89" spans="1:5">
      <c r="A89" s="23">
        <v>68</v>
      </c>
      <c r="B89" s="23" t="s">
        <v>17</v>
      </c>
      <c r="C89" s="55" t="s">
        <v>591</v>
      </c>
      <c r="D89" s="23" t="s">
        <v>39</v>
      </c>
      <c r="E89" s="9">
        <v>2E-3</v>
      </c>
    </row>
    <row r="90" spans="1:5">
      <c r="A90" s="23">
        <v>69</v>
      </c>
      <c r="B90" s="23" t="s">
        <v>17</v>
      </c>
      <c r="C90" s="55" t="s">
        <v>572</v>
      </c>
      <c r="D90" s="23" t="s">
        <v>39</v>
      </c>
      <c r="E90" s="9">
        <v>0.214</v>
      </c>
    </row>
    <row r="91" spans="1:5">
      <c r="A91" s="23">
        <v>70</v>
      </c>
      <c r="B91" s="23" t="s">
        <v>17</v>
      </c>
      <c r="C91" s="55" t="s">
        <v>550</v>
      </c>
      <c r="D91" s="23" t="s">
        <v>781</v>
      </c>
      <c r="E91" s="9">
        <v>0.2651</v>
      </c>
    </row>
    <row r="92" spans="1:5" ht="25.5">
      <c r="A92" s="84">
        <v>71</v>
      </c>
      <c r="B92" s="84" t="s">
        <v>17</v>
      </c>
      <c r="C92" s="88" t="s">
        <v>828</v>
      </c>
      <c r="D92" s="84" t="s">
        <v>54</v>
      </c>
      <c r="E92" s="86">
        <v>6.89</v>
      </c>
    </row>
    <row r="93" spans="1:5" ht="25.5">
      <c r="A93" s="84">
        <v>72</v>
      </c>
      <c r="B93" s="84" t="s">
        <v>17</v>
      </c>
      <c r="C93" s="89" t="s">
        <v>587</v>
      </c>
      <c r="D93" s="84" t="s">
        <v>57</v>
      </c>
      <c r="E93" s="87" t="s">
        <v>815</v>
      </c>
    </row>
    <row r="94" spans="1:5" ht="25.5">
      <c r="A94" s="23">
        <v>73</v>
      </c>
      <c r="B94" s="23" t="s">
        <v>17</v>
      </c>
      <c r="C94" s="11" t="s">
        <v>588</v>
      </c>
      <c r="D94" s="23" t="s">
        <v>54</v>
      </c>
      <c r="E94" s="9">
        <v>6.89</v>
      </c>
    </row>
    <row r="95" spans="1:5" ht="25.5">
      <c r="A95" s="23">
        <v>74</v>
      </c>
      <c r="B95" s="23" t="s">
        <v>17</v>
      </c>
      <c r="C95" s="55" t="s">
        <v>589</v>
      </c>
      <c r="D95" s="23" t="s">
        <v>57</v>
      </c>
      <c r="E95" s="9">
        <v>0.70967000000000002</v>
      </c>
    </row>
    <row r="96" spans="1:5" ht="25.5">
      <c r="A96" s="23">
        <v>75</v>
      </c>
      <c r="B96" s="23" t="s">
        <v>17</v>
      </c>
      <c r="C96" s="11" t="s">
        <v>592</v>
      </c>
      <c r="D96" s="23" t="s">
        <v>18</v>
      </c>
      <c r="E96" s="9">
        <v>5.5</v>
      </c>
    </row>
    <row r="97" spans="1:5">
      <c r="A97" s="23">
        <v>76</v>
      </c>
      <c r="B97" s="23" t="s">
        <v>17</v>
      </c>
      <c r="C97" s="55" t="s">
        <v>593</v>
      </c>
      <c r="D97" s="23" t="s">
        <v>18</v>
      </c>
      <c r="E97" s="9">
        <v>5.5549999999999997</v>
      </c>
    </row>
    <row r="98" spans="1:5" ht="25.5">
      <c r="A98" s="23">
        <v>77</v>
      </c>
      <c r="B98" s="23" t="s">
        <v>17</v>
      </c>
      <c r="C98" s="11" t="s">
        <v>594</v>
      </c>
      <c r="D98" s="23" t="s">
        <v>285</v>
      </c>
      <c r="E98" s="9">
        <v>1</v>
      </c>
    </row>
    <row r="99" spans="1:5">
      <c r="A99" s="23">
        <v>78</v>
      </c>
      <c r="B99" s="23" t="s">
        <v>17</v>
      </c>
      <c r="C99" s="55" t="s">
        <v>595</v>
      </c>
      <c r="D99" s="23" t="s">
        <v>285</v>
      </c>
      <c r="E99" s="9">
        <v>1</v>
      </c>
    </row>
    <row r="100" spans="1:5">
      <c r="A100" s="23">
        <v>79</v>
      </c>
      <c r="B100" s="23" t="s">
        <v>17</v>
      </c>
      <c r="C100" s="61" t="s">
        <v>596</v>
      </c>
      <c r="D100" s="23" t="s">
        <v>56</v>
      </c>
      <c r="E100" s="9">
        <v>1</v>
      </c>
    </row>
    <row r="101" spans="1:5">
      <c r="A101" s="23"/>
      <c r="B101" s="23"/>
      <c r="C101" s="53" t="s">
        <v>597</v>
      </c>
      <c r="D101" s="23"/>
      <c r="E101" s="9"/>
    </row>
    <row r="102" spans="1:5" ht="38.25">
      <c r="A102" s="23">
        <v>80</v>
      </c>
      <c r="B102" s="23" t="s">
        <v>17</v>
      </c>
      <c r="C102" s="59" t="s">
        <v>598</v>
      </c>
      <c r="D102" s="23" t="s">
        <v>54</v>
      </c>
      <c r="E102" s="9">
        <v>5.2</v>
      </c>
    </row>
    <row r="103" spans="1:5">
      <c r="A103" s="23">
        <v>81</v>
      </c>
      <c r="B103" s="23" t="s">
        <v>17</v>
      </c>
      <c r="C103" s="49" t="s">
        <v>599</v>
      </c>
      <c r="D103" s="23" t="s">
        <v>54</v>
      </c>
      <c r="E103" s="9">
        <v>5.4859999999999998</v>
      </c>
    </row>
    <row r="104" spans="1:5">
      <c r="A104" s="23">
        <v>82</v>
      </c>
      <c r="B104" s="23" t="s">
        <v>17</v>
      </c>
      <c r="C104" s="49" t="s">
        <v>600</v>
      </c>
      <c r="D104" s="23" t="s">
        <v>285</v>
      </c>
      <c r="E104" s="9">
        <v>1.1544000000000001</v>
      </c>
    </row>
    <row r="105" spans="1:5">
      <c r="A105" s="23">
        <v>83</v>
      </c>
      <c r="B105" s="23" t="s">
        <v>17</v>
      </c>
      <c r="C105" s="49" t="s">
        <v>601</v>
      </c>
      <c r="D105" s="23" t="s">
        <v>285</v>
      </c>
      <c r="E105" s="9">
        <v>5.7720000000000011</v>
      </c>
    </row>
    <row r="106" spans="1:5" ht="38.25">
      <c r="A106" s="23">
        <v>84</v>
      </c>
      <c r="B106" s="23" t="s">
        <v>17</v>
      </c>
      <c r="C106" s="59" t="s">
        <v>602</v>
      </c>
      <c r="D106" s="23" t="s">
        <v>54</v>
      </c>
      <c r="E106" s="9">
        <v>15.72</v>
      </c>
    </row>
    <row r="107" spans="1:5">
      <c r="A107" s="23">
        <v>85</v>
      </c>
      <c r="B107" s="23" t="s">
        <v>17</v>
      </c>
      <c r="C107" s="49" t="s">
        <v>599</v>
      </c>
      <c r="D107" s="23" t="s">
        <v>54</v>
      </c>
      <c r="E107" s="9">
        <v>16.584599999999998</v>
      </c>
    </row>
    <row r="108" spans="1:5">
      <c r="A108" s="23">
        <v>86</v>
      </c>
      <c r="B108" s="23" t="s">
        <v>17</v>
      </c>
      <c r="C108" s="49" t="s">
        <v>600</v>
      </c>
      <c r="D108" s="23" t="s">
        <v>57</v>
      </c>
      <c r="E108" s="9">
        <v>3.4898400000000005</v>
      </c>
    </row>
    <row r="109" spans="1:5">
      <c r="A109" s="23">
        <v>87</v>
      </c>
      <c r="B109" s="23" t="s">
        <v>17</v>
      </c>
      <c r="C109" s="49" t="s">
        <v>603</v>
      </c>
      <c r="D109" s="23" t="s">
        <v>57</v>
      </c>
      <c r="E109" s="9">
        <v>17.449200000000001</v>
      </c>
    </row>
    <row r="110" spans="1:5" ht="25.5">
      <c r="A110" s="23">
        <v>88</v>
      </c>
      <c r="B110" s="23" t="s">
        <v>17</v>
      </c>
      <c r="C110" s="48" t="s">
        <v>604</v>
      </c>
      <c r="D110" s="23" t="s">
        <v>54</v>
      </c>
      <c r="E110" s="9">
        <v>303</v>
      </c>
    </row>
    <row r="111" spans="1:5" ht="38.25">
      <c r="A111" s="23">
        <v>89</v>
      </c>
      <c r="B111" s="23" t="s">
        <v>17</v>
      </c>
      <c r="C111" s="58" t="s">
        <v>605</v>
      </c>
      <c r="D111" s="23" t="s">
        <v>54</v>
      </c>
      <c r="E111" s="9">
        <v>297.18</v>
      </c>
    </row>
    <row r="112" spans="1:5">
      <c r="A112" s="23">
        <v>90</v>
      </c>
      <c r="B112" s="23" t="s">
        <v>17</v>
      </c>
      <c r="C112" s="55" t="s">
        <v>606</v>
      </c>
      <c r="D112" s="23" t="s">
        <v>54</v>
      </c>
      <c r="E112" s="9">
        <v>313.5249</v>
      </c>
    </row>
    <row r="113" spans="1:5">
      <c r="A113" s="23">
        <v>91</v>
      </c>
      <c r="B113" s="23" t="s">
        <v>17</v>
      </c>
      <c r="C113" s="55" t="s">
        <v>558</v>
      </c>
      <c r="D113" s="23" t="s">
        <v>559</v>
      </c>
      <c r="E113" s="9">
        <v>65.973960000000019</v>
      </c>
    </row>
    <row r="114" spans="1:5">
      <c r="A114" s="23">
        <v>92</v>
      </c>
      <c r="B114" s="23" t="s">
        <v>17</v>
      </c>
      <c r="C114" s="61" t="s">
        <v>607</v>
      </c>
      <c r="D114" s="23" t="s">
        <v>57</v>
      </c>
      <c r="E114" s="9">
        <v>329.86980000000005</v>
      </c>
    </row>
    <row r="115" spans="1:5" ht="25.5">
      <c r="A115" s="23">
        <v>93</v>
      </c>
      <c r="B115" s="23" t="s">
        <v>17</v>
      </c>
      <c r="C115" s="57" t="s">
        <v>608</v>
      </c>
      <c r="D115" s="23" t="s">
        <v>54</v>
      </c>
      <c r="E115" s="9">
        <v>6.44</v>
      </c>
    </row>
    <row r="116" spans="1:5">
      <c r="A116" s="23">
        <v>94</v>
      </c>
      <c r="B116" s="23" t="s">
        <v>17</v>
      </c>
      <c r="C116" s="55" t="s">
        <v>609</v>
      </c>
      <c r="D116" s="23" t="s">
        <v>54</v>
      </c>
      <c r="E116" s="9">
        <v>6.7942</v>
      </c>
    </row>
    <row r="117" spans="1:5">
      <c r="A117" s="23">
        <v>95</v>
      </c>
      <c r="B117" s="23" t="s">
        <v>17</v>
      </c>
      <c r="C117" s="55" t="s">
        <v>558</v>
      </c>
      <c r="D117" s="23" t="s">
        <v>559</v>
      </c>
      <c r="E117" s="9">
        <v>1.4296800000000005</v>
      </c>
    </row>
    <row r="118" spans="1:5">
      <c r="A118" s="23">
        <v>96</v>
      </c>
      <c r="B118" s="23" t="s">
        <v>17</v>
      </c>
      <c r="C118" s="55" t="s">
        <v>560</v>
      </c>
      <c r="D118" s="23" t="s">
        <v>57</v>
      </c>
      <c r="E118" s="9">
        <v>7</v>
      </c>
    </row>
    <row r="119" spans="1:5">
      <c r="A119" s="23">
        <v>97</v>
      </c>
      <c r="B119" s="23" t="s">
        <v>17</v>
      </c>
      <c r="C119" s="11" t="s">
        <v>610</v>
      </c>
      <c r="D119" s="23" t="s">
        <v>54</v>
      </c>
      <c r="E119" s="9">
        <v>6.24</v>
      </c>
    </row>
    <row r="120" spans="1:5">
      <c r="A120" s="23">
        <v>98</v>
      </c>
      <c r="B120" s="23" t="s">
        <v>17</v>
      </c>
      <c r="C120" s="55" t="s">
        <v>611</v>
      </c>
      <c r="D120" s="23" t="s">
        <v>54</v>
      </c>
      <c r="E120" s="9">
        <v>6.8640000000000008</v>
      </c>
    </row>
    <row r="121" spans="1:5">
      <c r="A121" s="23"/>
      <c r="B121" s="23"/>
      <c r="C121" s="50" t="s">
        <v>612</v>
      </c>
      <c r="D121" s="23"/>
      <c r="E121" s="9"/>
    </row>
    <row r="122" spans="1:5" ht="25.5">
      <c r="A122" s="23">
        <v>99</v>
      </c>
      <c r="B122" s="23" t="s">
        <v>17</v>
      </c>
      <c r="C122" s="11" t="s">
        <v>613</v>
      </c>
      <c r="D122" s="23" t="s">
        <v>54</v>
      </c>
      <c r="E122" s="9">
        <v>96</v>
      </c>
    </row>
    <row r="123" spans="1:5">
      <c r="A123" s="23">
        <v>100</v>
      </c>
      <c r="B123" s="23" t="s">
        <v>17</v>
      </c>
      <c r="C123" s="55" t="s">
        <v>584</v>
      </c>
      <c r="D123" s="23" t="s">
        <v>183</v>
      </c>
      <c r="E123" s="9">
        <v>25.44</v>
      </c>
    </row>
    <row r="124" spans="1:5">
      <c r="A124" s="23">
        <v>101</v>
      </c>
      <c r="B124" s="23" t="s">
        <v>17</v>
      </c>
      <c r="C124" s="55" t="s">
        <v>585</v>
      </c>
      <c r="D124" s="23" t="s">
        <v>183</v>
      </c>
      <c r="E124" s="9">
        <v>3.5280000000000005</v>
      </c>
    </row>
    <row r="125" spans="1:5" ht="38.25">
      <c r="A125" s="23">
        <v>102</v>
      </c>
      <c r="B125" s="23" t="s">
        <v>17</v>
      </c>
      <c r="C125" s="57" t="s">
        <v>614</v>
      </c>
      <c r="D125" s="23" t="s">
        <v>54</v>
      </c>
      <c r="E125" s="9">
        <v>164.3</v>
      </c>
    </row>
    <row r="126" spans="1:5">
      <c r="A126" s="23">
        <v>103</v>
      </c>
      <c r="B126" s="23" t="s">
        <v>17</v>
      </c>
      <c r="C126" s="55" t="s">
        <v>615</v>
      </c>
      <c r="D126" s="23" t="s">
        <v>18</v>
      </c>
      <c r="E126" s="9">
        <v>126.51100000000001</v>
      </c>
    </row>
    <row r="127" spans="1:5">
      <c r="A127" s="23">
        <v>104</v>
      </c>
      <c r="B127" s="23" t="s">
        <v>17</v>
      </c>
      <c r="C127" s="55" t="s">
        <v>616</v>
      </c>
      <c r="D127" s="23" t="s">
        <v>18</v>
      </c>
      <c r="E127" s="9">
        <v>361.46000000000004</v>
      </c>
    </row>
    <row r="128" spans="1:5">
      <c r="A128" s="23">
        <v>105</v>
      </c>
      <c r="B128" s="23" t="s">
        <v>17</v>
      </c>
      <c r="C128" s="55" t="s">
        <v>617</v>
      </c>
      <c r="D128" s="23" t="s">
        <v>18</v>
      </c>
      <c r="E128" s="9">
        <v>216.876</v>
      </c>
    </row>
    <row r="129" spans="1:5">
      <c r="A129" s="23">
        <v>106</v>
      </c>
      <c r="B129" s="23" t="s">
        <v>17</v>
      </c>
      <c r="C129" s="55" t="s">
        <v>618</v>
      </c>
      <c r="D129" s="23" t="s">
        <v>57</v>
      </c>
      <c r="E129" s="9">
        <v>290</v>
      </c>
    </row>
    <row r="130" spans="1:5">
      <c r="A130" s="23">
        <v>107</v>
      </c>
      <c r="B130" s="23" t="s">
        <v>17</v>
      </c>
      <c r="C130" s="55" t="s">
        <v>619</v>
      </c>
      <c r="D130" s="23" t="s">
        <v>54</v>
      </c>
      <c r="E130" s="9">
        <v>172.51500000000001</v>
      </c>
    </row>
    <row r="131" spans="1:5">
      <c r="A131" s="23">
        <v>108</v>
      </c>
      <c r="B131" s="23" t="s">
        <v>17</v>
      </c>
      <c r="C131" s="55" t="s">
        <v>620</v>
      </c>
      <c r="D131" s="23" t="s">
        <v>54</v>
      </c>
      <c r="E131" s="9">
        <v>788.64</v>
      </c>
    </row>
    <row r="132" spans="1:5">
      <c r="A132" s="23">
        <v>109</v>
      </c>
      <c r="B132" s="23" t="s">
        <v>17</v>
      </c>
      <c r="C132" s="55" t="s">
        <v>621</v>
      </c>
      <c r="D132" s="23" t="s">
        <v>57</v>
      </c>
      <c r="E132" s="9">
        <v>1085</v>
      </c>
    </row>
    <row r="133" spans="1:5">
      <c r="A133" s="23">
        <v>110</v>
      </c>
      <c r="B133" s="23" t="s">
        <v>17</v>
      </c>
      <c r="C133" s="55" t="s">
        <v>622</v>
      </c>
      <c r="D133" s="23" t="s">
        <v>57</v>
      </c>
      <c r="E133" s="9">
        <v>2530</v>
      </c>
    </row>
    <row r="134" spans="1:5">
      <c r="A134" s="23">
        <v>111</v>
      </c>
      <c r="B134" s="23" t="s">
        <v>17</v>
      </c>
      <c r="C134" s="55" t="s">
        <v>623</v>
      </c>
      <c r="D134" s="23" t="s">
        <v>285</v>
      </c>
      <c r="E134" s="9">
        <v>5.1754500000000005</v>
      </c>
    </row>
    <row r="135" spans="1:5">
      <c r="A135" s="23"/>
      <c r="B135" s="23"/>
      <c r="C135" s="50" t="s">
        <v>624</v>
      </c>
      <c r="D135" s="23"/>
      <c r="E135" s="9"/>
    </row>
    <row r="136" spans="1:5" ht="25.5">
      <c r="A136" s="23">
        <v>112</v>
      </c>
      <c r="B136" s="23" t="s">
        <v>17</v>
      </c>
      <c r="C136" s="11" t="s">
        <v>625</v>
      </c>
      <c r="D136" s="23" t="s">
        <v>39</v>
      </c>
      <c r="E136" s="9">
        <v>0.39600000000000002</v>
      </c>
    </row>
    <row r="137" spans="1:5">
      <c r="A137" s="23">
        <v>113</v>
      </c>
      <c r="B137" s="23" t="s">
        <v>17</v>
      </c>
      <c r="C137" s="55" t="s">
        <v>626</v>
      </c>
      <c r="D137" s="23" t="s">
        <v>39</v>
      </c>
      <c r="E137" s="9">
        <v>9.5000000000000001E-2</v>
      </c>
    </row>
    <row r="138" spans="1:5">
      <c r="A138" s="23">
        <v>114</v>
      </c>
      <c r="B138" s="23" t="s">
        <v>17</v>
      </c>
      <c r="C138" s="55" t="s">
        <v>627</v>
      </c>
      <c r="D138" s="23" t="s">
        <v>39</v>
      </c>
      <c r="E138" s="9">
        <v>8.6000000000000007E-2</v>
      </c>
    </row>
    <row r="139" spans="1:5">
      <c r="A139" s="23">
        <v>115</v>
      </c>
      <c r="B139" s="23" t="s">
        <v>17</v>
      </c>
      <c r="C139" s="55" t="s">
        <v>628</v>
      </c>
      <c r="D139" s="23" t="s">
        <v>39</v>
      </c>
      <c r="E139" s="9">
        <v>0.215</v>
      </c>
    </row>
    <row r="140" spans="1:5">
      <c r="A140" s="23">
        <v>116</v>
      </c>
      <c r="B140" s="23" t="s">
        <v>17</v>
      </c>
      <c r="C140" s="55" t="s">
        <v>550</v>
      </c>
      <c r="D140" s="23" t="s">
        <v>781</v>
      </c>
      <c r="E140" s="9">
        <v>0.43560000000000004</v>
      </c>
    </row>
    <row r="141" spans="1:5">
      <c r="A141" s="23">
        <v>117</v>
      </c>
      <c r="B141" s="23" t="s">
        <v>17</v>
      </c>
      <c r="C141" s="11" t="s">
        <v>629</v>
      </c>
      <c r="D141" s="23" t="s">
        <v>54</v>
      </c>
      <c r="E141" s="9">
        <v>14.4</v>
      </c>
    </row>
    <row r="142" spans="1:5" ht="25.5">
      <c r="A142" s="23">
        <v>118</v>
      </c>
      <c r="B142" s="23" t="s">
        <v>17</v>
      </c>
      <c r="C142" s="57" t="s">
        <v>630</v>
      </c>
      <c r="D142" s="23" t="s">
        <v>54</v>
      </c>
      <c r="E142" s="9">
        <v>18.8</v>
      </c>
    </row>
    <row r="143" spans="1:5" ht="25.5">
      <c r="A143" s="23">
        <v>119</v>
      </c>
      <c r="B143" s="23" t="s">
        <v>17</v>
      </c>
      <c r="C143" s="55" t="s">
        <v>587</v>
      </c>
      <c r="D143" s="23" t="s">
        <v>57</v>
      </c>
      <c r="E143" s="9">
        <v>1.4522999999999999</v>
      </c>
    </row>
    <row r="144" spans="1:5" ht="25.5">
      <c r="A144" s="23">
        <v>120</v>
      </c>
      <c r="B144" s="23" t="s">
        <v>17</v>
      </c>
      <c r="C144" s="11" t="s">
        <v>631</v>
      </c>
      <c r="D144" s="23" t="s">
        <v>54</v>
      </c>
      <c r="E144" s="9">
        <v>18.8</v>
      </c>
    </row>
    <row r="145" spans="1:5" ht="25.5">
      <c r="A145" s="23">
        <v>121</v>
      </c>
      <c r="B145" s="23" t="s">
        <v>17</v>
      </c>
      <c r="C145" s="55" t="s">
        <v>589</v>
      </c>
      <c r="D145" s="23" t="s">
        <v>57</v>
      </c>
      <c r="E145" s="9">
        <v>1.9364000000000001</v>
      </c>
    </row>
    <row r="146" spans="1:5">
      <c r="A146" s="23"/>
      <c r="B146" s="23"/>
      <c r="C146" s="50" t="s">
        <v>632</v>
      </c>
      <c r="D146" s="23"/>
      <c r="E146" s="9"/>
    </row>
    <row r="147" spans="1:5" ht="25.5">
      <c r="A147" s="23">
        <v>122</v>
      </c>
      <c r="B147" s="23" t="s">
        <v>17</v>
      </c>
      <c r="C147" s="11" t="s">
        <v>633</v>
      </c>
      <c r="D147" s="23" t="s">
        <v>39</v>
      </c>
      <c r="E147" s="9">
        <v>0.12620000000000001</v>
      </c>
    </row>
    <row r="148" spans="1:5">
      <c r="A148" s="23">
        <v>123</v>
      </c>
      <c r="B148" s="23" t="s">
        <v>17</v>
      </c>
      <c r="C148" s="55" t="s">
        <v>634</v>
      </c>
      <c r="D148" s="23" t="s">
        <v>39</v>
      </c>
      <c r="E148" s="9">
        <v>9.0000000000000011E-3</v>
      </c>
    </row>
    <row r="149" spans="1:5">
      <c r="A149" s="23">
        <v>124</v>
      </c>
      <c r="B149" s="23" t="s">
        <v>17</v>
      </c>
      <c r="C149" s="55" t="s">
        <v>627</v>
      </c>
      <c r="D149" s="23" t="s">
        <v>39</v>
      </c>
      <c r="E149" s="9">
        <v>0.11720000000000001</v>
      </c>
    </row>
    <row r="150" spans="1:5">
      <c r="A150" s="23">
        <v>125</v>
      </c>
      <c r="B150" s="23" t="s">
        <v>17</v>
      </c>
      <c r="C150" s="55" t="s">
        <v>550</v>
      </c>
      <c r="D150" s="23" t="s">
        <v>781</v>
      </c>
      <c r="E150" s="9">
        <v>0.13882000000000003</v>
      </c>
    </row>
    <row r="151" spans="1:5">
      <c r="A151" s="23">
        <v>126</v>
      </c>
      <c r="B151" s="23" t="s">
        <v>17</v>
      </c>
      <c r="C151" s="11" t="s">
        <v>629</v>
      </c>
      <c r="D151" s="23" t="s">
        <v>54</v>
      </c>
      <c r="E151" s="9">
        <v>2.2999999999999998</v>
      </c>
    </row>
    <row r="152" spans="1:5" ht="25.5">
      <c r="A152" s="23">
        <v>127</v>
      </c>
      <c r="B152" s="23" t="s">
        <v>17</v>
      </c>
      <c r="C152" s="57" t="s">
        <v>635</v>
      </c>
      <c r="D152" s="23" t="s">
        <v>54</v>
      </c>
      <c r="E152" s="9">
        <v>10.4</v>
      </c>
    </row>
    <row r="153" spans="1:5" ht="25.5">
      <c r="A153" s="23">
        <v>128</v>
      </c>
      <c r="B153" s="23" t="s">
        <v>17</v>
      </c>
      <c r="C153" s="55" t="s">
        <v>587</v>
      </c>
      <c r="D153" s="23" t="s">
        <v>285</v>
      </c>
      <c r="E153" s="9">
        <v>0.8034</v>
      </c>
    </row>
    <row r="154" spans="1:5" ht="25.5">
      <c r="A154" s="23">
        <v>129</v>
      </c>
      <c r="B154" s="23" t="s">
        <v>17</v>
      </c>
      <c r="C154" s="11" t="s">
        <v>636</v>
      </c>
      <c r="D154" s="23" t="s">
        <v>54</v>
      </c>
      <c r="E154" s="9">
        <v>10.4</v>
      </c>
    </row>
    <row r="155" spans="1:5" ht="25.5">
      <c r="A155" s="23">
        <v>130</v>
      </c>
      <c r="B155" s="23" t="s">
        <v>17</v>
      </c>
      <c r="C155" s="55" t="s">
        <v>589</v>
      </c>
      <c r="D155" s="23" t="s">
        <v>57</v>
      </c>
      <c r="E155" s="9">
        <v>1.0712000000000002</v>
      </c>
    </row>
    <row r="156" spans="1:5" ht="25.5">
      <c r="A156" s="23">
        <v>131</v>
      </c>
      <c r="B156" s="23" t="s">
        <v>17</v>
      </c>
      <c r="C156" s="11" t="s">
        <v>637</v>
      </c>
      <c r="D156" s="23" t="s">
        <v>18</v>
      </c>
      <c r="E156" s="9">
        <v>9.6</v>
      </c>
    </row>
    <row r="157" spans="1:5">
      <c r="A157" s="23">
        <v>132</v>
      </c>
      <c r="B157" s="23" t="s">
        <v>17</v>
      </c>
      <c r="C157" s="55" t="s">
        <v>638</v>
      </c>
      <c r="D157" s="23" t="s">
        <v>18</v>
      </c>
      <c r="E157" s="9">
        <v>9.6959999999999997</v>
      </c>
    </row>
    <row r="158" spans="1:5">
      <c r="A158" s="23">
        <v>133</v>
      </c>
      <c r="B158" s="23" t="s">
        <v>17</v>
      </c>
      <c r="C158" s="55" t="s">
        <v>639</v>
      </c>
      <c r="D158" s="23" t="s">
        <v>56</v>
      </c>
      <c r="E158" s="9">
        <v>9.6</v>
      </c>
    </row>
    <row r="159" spans="1:5" ht="25.5">
      <c r="A159" s="23">
        <v>134</v>
      </c>
      <c r="B159" s="23" t="s">
        <v>17</v>
      </c>
      <c r="C159" s="11" t="s">
        <v>640</v>
      </c>
      <c r="D159" s="23" t="s">
        <v>18</v>
      </c>
      <c r="E159" s="9">
        <v>8.5</v>
      </c>
    </row>
    <row r="160" spans="1:5">
      <c r="A160" s="23">
        <v>135</v>
      </c>
      <c r="B160" s="23" t="s">
        <v>17</v>
      </c>
      <c r="C160" s="55" t="s">
        <v>641</v>
      </c>
      <c r="D160" s="23" t="s">
        <v>18</v>
      </c>
      <c r="E160" s="9">
        <v>8.5</v>
      </c>
    </row>
    <row r="161" spans="1:5">
      <c r="A161" s="23">
        <v>136</v>
      </c>
      <c r="B161" s="23" t="s">
        <v>17</v>
      </c>
      <c r="C161" s="55" t="s">
        <v>642</v>
      </c>
      <c r="D161" s="23" t="s">
        <v>56</v>
      </c>
      <c r="E161" s="9">
        <v>8.5</v>
      </c>
    </row>
    <row r="162" spans="1:5">
      <c r="A162" s="23"/>
      <c r="B162" s="23"/>
      <c r="C162" s="50" t="s">
        <v>643</v>
      </c>
      <c r="D162" s="23"/>
      <c r="E162" s="9"/>
    </row>
    <row r="163" spans="1:5">
      <c r="A163" s="23"/>
      <c r="B163" s="23"/>
      <c r="C163" s="50" t="s">
        <v>644</v>
      </c>
      <c r="D163" s="23"/>
      <c r="E163" s="9"/>
    </row>
    <row r="164" spans="1:5">
      <c r="A164" s="23">
        <v>137</v>
      </c>
      <c r="B164" s="23" t="s">
        <v>17</v>
      </c>
      <c r="C164" s="11" t="s">
        <v>645</v>
      </c>
      <c r="D164" s="23" t="s">
        <v>54</v>
      </c>
      <c r="E164" s="9">
        <v>163</v>
      </c>
    </row>
    <row r="165" spans="1:5" ht="25.5">
      <c r="A165" s="23">
        <v>138</v>
      </c>
      <c r="B165" s="23" t="s">
        <v>17</v>
      </c>
      <c r="C165" s="11" t="s">
        <v>646</v>
      </c>
      <c r="D165" s="23" t="s">
        <v>183</v>
      </c>
      <c r="E165" s="9">
        <v>16.3</v>
      </c>
    </row>
    <row r="166" spans="1:5">
      <c r="A166" s="23">
        <v>139</v>
      </c>
      <c r="B166" s="23" t="s">
        <v>17</v>
      </c>
      <c r="C166" s="55" t="s">
        <v>647</v>
      </c>
      <c r="D166" s="23" t="s">
        <v>183</v>
      </c>
      <c r="E166" s="9">
        <v>24.5</v>
      </c>
    </row>
    <row r="167" spans="1:5">
      <c r="A167" s="23">
        <v>140</v>
      </c>
      <c r="B167" s="23" t="s">
        <v>17</v>
      </c>
      <c r="C167" s="11" t="s">
        <v>648</v>
      </c>
      <c r="D167" s="23" t="s">
        <v>54</v>
      </c>
      <c r="E167" s="9">
        <v>163</v>
      </c>
    </row>
    <row r="168" spans="1:5">
      <c r="A168" s="23">
        <v>141</v>
      </c>
      <c r="B168" s="23" t="s">
        <v>17</v>
      </c>
      <c r="C168" s="55" t="s">
        <v>649</v>
      </c>
      <c r="D168" s="23" t="s">
        <v>54</v>
      </c>
      <c r="E168" s="9">
        <v>179</v>
      </c>
    </row>
    <row r="169" spans="1:5" ht="25.5">
      <c r="A169" s="23">
        <v>142</v>
      </c>
      <c r="B169" s="23" t="s">
        <v>17</v>
      </c>
      <c r="C169" s="11" t="s">
        <v>650</v>
      </c>
      <c r="D169" s="23" t="s">
        <v>54</v>
      </c>
      <c r="E169" s="9">
        <v>163</v>
      </c>
    </row>
    <row r="170" spans="1:5">
      <c r="A170" s="23">
        <v>143</v>
      </c>
      <c r="B170" s="23" t="s">
        <v>17</v>
      </c>
      <c r="C170" s="55" t="s">
        <v>651</v>
      </c>
      <c r="D170" s="23" t="s">
        <v>54</v>
      </c>
      <c r="E170" s="9">
        <v>179</v>
      </c>
    </row>
    <row r="171" spans="1:5" ht="25.5">
      <c r="A171" s="23">
        <v>144</v>
      </c>
      <c r="B171" s="23" t="s">
        <v>17</v>
      </c>
      <c r="C171" s="11" t="s">
        <v>652</v>
      </c>
      <c r="D171" s="23" t="s">
        <v>54</v>
      </c>
      <c r="E171" s="9">
        <v>163</v>
      </c>
    </row>
    <row r="172" spans="1:5">
      <c r="A172" s="23">
        <v>145</v>
      </c>
      <c r="B172" s="23" t="s">
        <v>17</v>
      </c>
      <c r="C172" s="55" t="s">
        <v>653</v>
      </c>
      <c r="D172" s="23" t="s">
        <v>183</v>
      </c>
      <c r="E172" s="9">
        <v>16.3</v>
      </c>
    </row>
    <row r="173" spans="1:5">
      <c r="A173" s="23"/>
      <c r="B173" s="23"/>
      <c r="C173" s="50" t="s">
        <v>654</v>
      </c>
      <c r="D173" s="23"/>
      <c r="E173" s="9"/>
    </row>
    <row r="174" spans="1:5" ht="38.25">
      <c r="A174" s="23">
        <v>146</v>
      </c>
      <c r="B174" s="23" t="s">
        <v>17</v>
      </c>
      <c r="C174" s="57" t="s">
        <v>655</v>
      </c>
      <c r="D174" s="23" t="s">
        <v>54</v>
      </c>
      <c r="E174" s="9">
        <v>26.4</v>
      </c>
    </row>
    <row r="175" spans="1:5">
      <c r="A175" s="23">
        <v>147</v>
      </c>
      <c r="B175" s="23" t="s">
        <v>17</v>
      </c>
      <c r="C175" s="55" t="s">
        <v>656</v>
      </c>
      <c r="D175" s="23" t="s">
        <v>54</v>
      </c>
      <c r="E175" s="9">
        <f>E174*1.1</f>
        <v>29.04</v>
      </c>
    </row>
    <row r="176" spans="1:5">
      <c r="A176" s="23">
        <v>148</v>
      </c>
      <c r="B176" s="23" t="s">
        <v>17</v>
      </c>
      <c r="C176" s="55" t="s">
        <v>657</v>
      </c>
      <c r="D176" s="23" t="s">
        <v>57</v>
      </c>
      <c r="E176" s="9">
        <v>5</v>
      </c>
    </row>
    <row r="177" spans="1:5">
      <c r="A177" s="23">
        <v>149</v>
      </c>
      <c r="B177" s="23" t="s">
        <v>17</v>
      </c>
      <c r="C177" s="55" t="s">
        <v>658</v>
      </c>
      <c r="D177" s="23" t="s">
        <v>57</v>
      </c>
      <c r="E177" s="9">
        <v>5</v>
      </c>
    </row>
    <row r="178" spans="1:5" ht="38.25">
      <c r="A178" s="84">
        <v>150</v>
      </c>
      <c r="B178" s="84" t="s">
        <v>17</v>
      </c>
      <c r="C178" s="88" t="s">
        <v>826</v>
      </c>
      <c r="D178" s="84" t="s">
        <v>54</v>
      </c>
      <c r="E178" s="86">
        <v>65.8</v>
      </c>
    </row>
    <row r="179" spans="1:5" ht="38.25">
      <c r="A179" s="84">
        <v>151</v>
      </c>
      <c r="B179" s="84" t="s">
        <v>17</v>
      </c>
      <c r="C179" s="89" t="s">
        <v>659</v>
      </c>
      <c r="D179" s="84" t="s">
        <v>103</v>
      </c>
      <c r="E179" s="86">
        <v>84</v>
      </c>
    </row>
    <row r="180" spans="1:5" ht="38.25">
      <c r="A180" s="23">
        <v>152</v>
      </c>
      <c r="B180" s="23" t="s">
        <v>17</v>
      </c>
      <c r="C180" s="11" t="s">
        <v>803</v>
      </c>
      <c r="D180" s="23" t="s">
        <v>54</v>
      </c>
      <c r="E180" s="9">
        <v>60.1</v>
      </c>
    </row>
    <row r="181" spans="1:5" ht="25.5">
      <c r="A181" s="23">
        <v>153</v>
      </c>
      <c r="B181" s="23" t="s">
        <v>17</v>
      </c>
      <c r="C181" s="55" t="s">
        <v>804</v>
      </c>
      <c r="D181" s="23" t="s">
        <v>54</v>
      </c>
      <c r="E181" s="9">
        <f>E180*1.05</f>
        <v>63.105000000000004</v>
      </c>
    </row>
    <row r="182" spans="1:5">
      <c r="A182" s="23">
        <v>154</v>
      </c>
      <c r="B182" s="23" t="s">
        <v>17</v>
      </c>
      <c r="C182" s="55" t="s">
        <v>805</v>
      </c>
      <c r="D182" s="23" t="s">
        <v>57</v>
      </c>
      <c r="E182" s="9">
        <v>1</v>
      </c>
    </row>
    <row r="183" spans="1:5">
      <c r="A183" s="23">
        <v>155</v>
      </c>
      <c r="B183" s="23" t="s">
        <v>17</v>
      </c>
      <c r="C183" s="55" t="s">
        <v>806</v>
      </c>
      <c r="D183" s="23" t="s">
        <v>57</v>
      </c>
      <c r="E183" s="9">
        <v>5</v>
      </c>
    </row>
    <row r="184" spans="1:5">
      <c r="A184" s="23">
        <v>156</v>
      </c>
      <c r="B184" s="23" t="s">
        <v>17</v>
      </c>
      <c r="C184" s="57" t="s">
        <v>807</v>
      </c>
      <c r="D184" s="23" t="s">
        <v>18</v>
      </c>
      <c r="E184" s="9">
        <v>111</v>
      </c>
    </row>
    <row r="185" spans="1:5">
      <c r="A185" s="23">
        <v>157</v>
      </c>
      <c r="B185" s="23" t="s">
        <v>17</v>
      </c>
      <c r="C185" s="55" t="s">
        <v>808</v>
      </c>
      <c r="D185" s="23" t="s">
        <v>18</v>
      </c>
      <c r="E185" s="9">
        <v>70</v>
      </c>
    </row>
    <row r="186" spans="1:5">
      <c r="A186" s="23">
        <v>158</v>
      </c>
      <c r="B186" s="23" t="s">
        <v>17</v>
      </c>
      <c r="C186" s="55" t="s">
        <v>782</v>
      </c>
      <c r="D186" s="23" t="s">
        <v>18</v>
      </c>
      <c r="E186" s="9">
        <v>41</v>
      </c>
    </row>
    <row r="187" spans="1:5">
      <c r="A187" s="23"/>
      <c r="B187" s="23"/>
      <c r="C187" s="50" t="s">
        <v>660</v>
      </c>
      <c r="D187" s="23"/>
      <c r="E187" s="9"/>
    </row>
    <row r="188" spans="1:5" ht="25.5">
      <c r="A188" s="23">
        <v>159</v>
      </c>
      <c r="B188" s="23" t="s">
        <v>17</v>
      </c>
      <c r="C188" s="11" t="s">
        <v>661</v>
      </c>
      <c r="D188" s="23" t="s">
        <v>39</v>
      </c>
      <c r="E188" s="9">
        <v>1.8519999999999999</v>
      </c>
    </row>
    <row r="189" spans="1:5">
      <c r="A189" s="23">
        <v>160</v>
      </c>
      <c r="B189" s="23" t="s">
        <v>17</v>
      </c>
      <c r="C189" s="55" t="s">
        <v>662</v>
      </c>
      <c r="D189" s="23" t="s">
        <v>39</v>
      </c>
      <c r="E189" s="9">
        <v>1.357</v>
      </c>
    </row>
    <row r="190" spans="1:5">
      <c r="A190" s="23">
        <v>161</v>
      </c>
      <c r="B190" s="23" t="s">
        <v>17</v>
      </c>
      <c r="C190" s="55" t="s">
        <v>663</v>
      </c>
      <c r="D190" s="23" t="s">
        <v>39</v>
      </c>
      <c r="E190" s="9">
        <v>0.13200000000000001</v>
      </c>
    </row>
    <row r="191" spans="1:5">
      <c r="A191" s="23">
        <v>162</v>
      </c>
      <c r="B191" s="23" t="s">
        <v>17</v>
      </c>
      <c r="C191" s="55" t="s">
        <v>627</v>
      </c>
      <c r="D191" s="23" t="s">
        <v>39</v>
      </c>
      <c r="E191" s="9">
        <v>0.35</v>
      </c>
    </row>
    <row r="192" spans="1:5">
      <c r="A192" s="23">
        <v>163</v>
      </c>
      <c r="B192" s="23" t="s">
        <v>17</v>
      </c>
      <c r="C192" s="55" t="s">
        <v>571</v>
      </c>
      <c r="D192" s="23" t="s">
        <v>39</v>
      </c>
      <c r="E192" s="9">
        <v>1.3000000000000001E-2</v>
      </c>
    </row>
    <row r="193" spans="1:5">
      <c r="A193" s="23">
        <v>164</v>
      </c>
      <c r="B193" s="23" t="s">
        <v>17</v>
      </c>
      <c r="C193" s="55" t="s">
        <v>550</v>
      </c>
      <c r="D193" s="23" t="s">
        <v>57</v>
      </c>
      <c r="E193" s="9">
        <v>2.0371999999999999</v>
      </c>
    </row>
    <row r="194" spans="1:5">
      <c r="A194" s="23">
        <v>165</v>
      </c>
      <c r="B194" s="23" t="s">
        <v>17</v>
      </c>
      <c r="C194" s="11" t="s">
        <v>664</v>
      </c>
      <c r="D194" s="23" t="s">
        <v>54</v>
      </c>
      <c r="E194" s="9">
        <v>29.3</v>
      </c>
    </row>
    <row r="195" spans="1:5">
      <c r="A195" s="23">
        <v>166</v>
      </c>
      <c r="B195" s="23" t="s">
        <v>17</v>
      </c>
      <c r="C195" s="55" t="s">
        <v>541</v>
      </c>
      <c r="D195" s="23" t="s">
        <v>54</v>
      </c>
      <c r="E195" s="9">
        <v>29.886000000000003</v>
      </c>
    </row>
    <row r="196" spans="1:5" ht="51">
      <c r="A196" s="23">
        <v>167</v>
      </c>
      <c r="B196" s="23" t="s">
        <v>17</v>
      </c>
      <c r="C196" s="11" t="s">
        <v>665</v>
      </c>
      <c r="D196" s="23" t="s">
        <v>39</v>
      </c>
      <c r="E196" s="9">
        <v>0.314</v>
      </c>
    </row>
    <row r="197" spans="1:5">
      <c r="A197" s="23">
        <v>168</v>
      </c>
      <c r="B197" s="23" t="s">
        <v>17</v>
      </c>
      <c r="C197" s="55" t="s">
        <v>543</v>
      </c>
      <c r="D197" s="23" t="s">
        <v>57</v>
      </c>
      <c r="E197" s="9">
        <v>90.537000000000006</v>
      </c>
    </row>
    <row r="198" spans="1:5">
      <c r="A198" s="23">
        <v>169</v>
      </c>
      <c r="B198" s="23" t="s">
        <v>17</v>
      </c>
      <c r="C198" s="55" t="s">
        <v>666</v>
      </c>
      <c r="D198" s="23" t="s">
        <v>39</v>
      </c>
      <c r="E198" s="9">
        <v>0.27700000000000002</v>
      </c>
    </row>
    <row r="199" spans="1:5">
      <c r="A199" s="23">
        <v>170</v>
      </c>
      <c r="B199" s="23" t="s">
        <v>17</v>
      </c>
      <c r="C199" s="55" t="s">
        <v>667</v>
      </c>
      <c r="D199" s="23" t="s">
        <v>39</v>
      </c>
      <c r="E199" s="9">
        <v>3.6999999999999998E-2</v>
      </c>
    </row>
    <row r="200" spans="1:5">
      <c r="A200" s="23">
        <v>171</v>
      </c>
      <c r="B200" s="23" t="s">
        <v>17</v>
      </c>
      <c r="C200" s="55" t="s">
        <v>546</v>
      </c>
      <c r="D200" s="23" t="s">
        <v>39</v>
      </c>
      <c r="E200" s="9">
        <v>0.01</v>
      </c>
    </row>
    <row r="201" spans="1:5" ht="25.5">
      <c r="A201" s="23">
        <v>172</v>
      </c>
      <c r="B201" s="23" t="s">
        <v>17</v>
      </c>
      <c r="C201" s="11" t="s">
        <v>668</v>
      </c>
      <c r="D201" s="23" t="s">
        <v>183</v>
      </c>
      <c r="E201" s="9">
        <v>3.8</v>
      </c>
    </row>
    <row r="202" spans="1:5">
      <c r="A202" s="23">
        <v>173</v>
      </c>
      <c r="B202" s="23" t="s">
        <v>17</v>
      </c>
      <c r="C202" s="55" t="s">
        <v>552</v>
      </c>
      <c r="D202" s="23" t="s">
        <v>183</v>
      </c>
      <c r="E202" s="9">
        <v>4.18</v>
      </c>
    </row>
    <row r="203" spans="1:5">
      <c r="A203" s="23">
        <v>174</v>
      </c>
      <c r="B203" s="23" t="s">
        <v>17</v>
      </c>
      <c r="C203" s="11" t="s">
        <v>669</v>
      </c>
      <c r="D203" s="23" t="s">
        <v>39</v>
      </c>
      <c r="E203" s="9">
        <v>1.8000000000000002E-2</v>
      </c>
    </row>
    <row r="204" spans="1:5">
      <c r="A204" s="23">
        <v>175</v>
      </c>
      <c r="B204" s="23" t="s">
        <v>17</v>
      </c>
      <c r="C204" s="55" t="s">
        <v>548</v>
      </c>
      <c r="D204" s="23" t="s">
        <v>39</v>
      </c>
      <c r="E204" s="9">
        <v>2E-3</v>
      </c>
    </row>
    <row r="205" spans="1:5">
      <c r="A205" s="23">
        <v>176</v>
      </c>
      <c r="B205" s="23" t="s">
        <v>17</v>
      </c>
      <c r="C205" s="55" t="s">
        <v>670</v>
      </c>
      <c r="D205" s="23" t="s">
        <v>39</v>
      </c>
      <c r="E205" s="9">
        <v>1.6E-2</v>
      </c>
    </row>
    <row r="206" spans="1:5">
      <c r="A206" s="23">
        <v>177</v>
      </c>
      <c r="B206" s="23" t="s">
        <v>17</v>
      </c>
      <c r="C206" s="55" t="s">
        <v>550</v>
      </c>
      <c r="D206" s="23" t="s">
        <v>781</v>
      </c>
      <c r="E206" s="9">
        <v>1.9800000000000005E-2</v>
      </c>
    </row>
    <row r="207" spans="1:5">
      <c r="A207" s="23">
        <v>178</v>
      </c>
      <c r="B207" s="23" t="s">
        <v>17</v>
      </c>
      <c r="C207" s="11" t="s">
        <v>547</v>
      </c>
      <c r="D207" s="23" t="s">
        <v>39</v>
      </c>
      <c r="E207" s="9">
        <v>2.4E-2</v>
      </c>
    </row>
    <row r="208" spans="1:5">
      <c r="A208" s="23">
        <v>179</v>
      </c>
      <c r="B208" s="23" t="s">
        <v>17</v>
      </c>
      <c r="C208" s="55" t="s">
        <v>548</v>
      </c>
      <c r="D208" s="23" t="s">
        <v>39</v>
      </c>
      <c r="E208" s="9">
        <v>4.0000000000000001E-3</v>
      </c>
    </row>
    <row r="209" spans="1:5">
      <c r="A209" s="23">
        <v>180</v>
      </c>
      <c r="B209" s="23" t="s">
        <v>17</v>
      </c>
      <c r="C209" s="55" t="s">
        <v>549</v>
      </c>
      <c r="D209" s="23" t="s">
        <v>39</v>
      </c>
      <c r="E209" s="9">
        <v>0.02</v>
      </c>
    </row>
    <row r="210" spans="1:5">
      <c r="A210" s="23">
        <v>181</v>
      </c>
      <c r="B210" s="23" t="s">
        <v>17</v>
      </c>
      <c r="C210" s="55" t="s">
        <v>550</v>
      </c>
      <c r="D210" s="23" t="s">
        <v>781</v>
      </c>
      <c r="E210" s="9">
        <v>2.6400000000000003E-2</v>
      </c>
    </row>
    <row r="211" spans="1:5" ht="38.25">
      <c r="A211" s="23">
        <v>182</v>
      </c>
      <c r="B211" s="23" t="s">
        <v>17</v>
      </c>
      <c r="C211" s="57" t="s">
        <v>671</v>
      </c>
      <c r="D211" s="23" t="s">
        <v>183</v>
      </c>
      <c r="E211" s="9">
        <v>0.09</v>
      </c>
    </row>
    <row r="212" spans="1:5">
      <c r="A212" s="23">
        <v>183</v>
      </c>
      <c r="B212" s="23" t="s">
        <v>17</v>
      </c>
      <c r="C212" s="55" t="s">
        <v>552</v>
      </c>
      <c r="D212" s="23" t="s">
        <v>54</v>
      </c>
      <c r="E212" s="9">
        <v>9.9000000000000005E-2</v>
      </c>
    </row>
    <row r="213" spans="1:5">
      <c r="A213" s="23">
        <v>184</v>
      </c>
      <c r="B213" s="23" t="s">
        <v>17</v>
      </c>
      <c r="C213" s="55" t="s">
        <v>672</v>
      </c>
      <c r="D213" s="23" t="s">
        <v>54</v>
      </c>
      <c r="E213" s="9">
        <v>0.89999999999999991</v>
      </c>
    </row>
    <row r="214" spans="1:5" ht="38.25">
      <c r="A214" s="23">
        <v>185</v>
      </c>
      <c r="B214" s="23" t="s">
        <v>17</v>
      </c>
      <c r="C214" s="57" t="s">
        <v>673</v>
      </c>
      <c r="D214" s="23" t="s">
        <v>183</v>
      </c>
      <c r="E214" s="9">
        <v>0.60000000000000009</v>
      </c>
    </row>
    <row r="215" spans="1:5">
      <c r="A215" s="23">
        <v>186</v>
      </c>
      <c r="B215" s="23" t="s">
        <v>17</v>
      </c>
      <c r="C215" s="55" t="s">
        <v>552</v>
      </c>
      <c r="D215" s="23" t="s">
        <v>183</v>
      </c>
      <c r="E215" s="9">
        <v>0.66000000000000014</v>
      </c>
    </row>
    <row r="216" spans="1:5">
      <c r="A216" s="23">
        <v>187</v>
      </c>
      <c r="B216" s="23" t="s">
        <v>17</v>
      </c>
      <c r="C216" s="55" t="s">
        <v>674</v>
      </c>
      <c r="D216" s="23" t="s">
        <v>39</v>
      </c>
      <c r="E216" s="9">
        <v>4.3999999999999997E-2</v>
      </c>
    </row>
    <row r="217" spans="1:5">
      <c r="A217" s="23">
        <v>188</v>
      </c>
      <c r="B217" s="23" t="s">
        <v>17</v>
      </c>
      <c r="C217" s="11" t="s">
        <v>675</v>
      </c>
      <c r="D217" s="23" t="s">
        <v>54</v>
      </c>
      <c r="E217" s="9">
        <v>166</v>
      </c>
    </row>
    <row r="218" spans="1:5">
      <c r="A218" s="23">
        <v>189</v>
      </c>
      <c r="B218" s="23" t="s">
        <v>17</v>
      </c>
      <c r="C218" s="55" t="s">
        <v>676</v>
      </c>
      <c r="D218" s="23" t="s">
        <v>54</v>
      </c>
      <c r="E218" s="9">
        <v>174.3</v>
      </c>
    </row>
    <row r="219" spans="1:5" ht="38.25">
      <c r="A219" s="23">
        <v>190</v>
      </c>
      <c r="B219" s="23" t="s">
        <v>17</v>
      </c>
      <c r="C219" s="11" t="s">
        <v>677</v>
      </c>
      <c r="D219" s="23" t="s">
        <v>56</v>
      </c>
      <c r="E219" s="9">
        <v>1</v>
      </c>
    </row>
    <row r="220" spans="1:5" ht="38.25">
      <c r="A220" s="23">
        <v>191</v>
      </c>
      <c r="B220" s="23" t="s">
        <v>17</v>
      </c>
      <c r="C220" s="55" t="s">
        <v>678</v>
      </c>
      <c r="D220" s="23" t="s">
        <v>56</v>
      </c>
      <c r="E220" s="9">
        <v>1</v>
      </c>
    </row>
    <row r="221" spans="1:5" ht="38.25">
      <c r="A221" s="23">
        <v>192</v>
      </c>
      <c r="B221" s="23" t="s">
        <v>17</v>
      </c>
      <c r="C221" s="57" t="s">
        <v>679</v>
      </c>
      <c r="D221" s="23" t="s">
        <v>54</v>
      </c>
      <c r="E221" s="9">
        <v>46</v>
      </c>
    </row>
    <row r="222" spans="1:5">
      <c r="A222" s="23">
        <v>193</v>
      </c>
      <c r="B222" s="23" t="s">
        <v>17</v>
      </c>
      <c r="C222" s="55" t="s">
        <v>680</v>
      </c>
      <c r="D222" s="23" t="s">
        <v>287</v>
      </c>
      <c r="E222" s="9">
        <v>48.529999999999994</v>
      </c>
    </row>
    <row r="223" spans="1:5">
      <c r="A223" s="23">
        <v>194</v>
      </c>
      <c r="B223" s="23" t="s">
        <v>17</v>
      </c>
      <c r="C223" s="55" t="s">
        <v>600</v>
      </c>
      <c r="D223" s="23" t="s">
        <v>285</v>
      </c>
      <c r="E223" s="9">
        <v>10.212000000000002</v>
      </c>
    </row>
    <row r="224" spans="1:5">
      <c r="A224" s="23">
        <v>195</v>
      </c>
      <c r="B224" s="23" t="s">
        <v>17</v>
      </c>
      <c r="C224" s="55" t="s">
        <v>607</v>
      </c>
      <c r="D224" s="23" t="s">
        <v>285</v>
      </c>
      <c r="E224" s="9">
        <v>51.06</v>
      </c>
    </row>
    <row r="225" spans="1:5">
      <c r="A225" s="23">
        <v>196</v>
      </c>
      <c r="B225" s="23" t="s">
        <v>17</v>
      </c>
      <c r="C225" s="11" t="s">
        <v>681</v>
      </c>
      <c r="D225" s="23" t="s">
        <v>54</v>
      </c>
      <c r="E225" s="9">
        <v>25.75</v>
      </c>
    </row>
    <row r="226" spans="1:5">
      <c r="A226" s="23">
        <v>197</v>
      </c>
      <c r="B226" s="23" t="s">
        <v>17</v>
      </c>
      <c r="C226" s="55" t="s">
        <v>682</v>
      </c>
      <c r="D226" s="23" t="s">
        <v>54</v>
      </c>
      <c r="E226" s="9">
        <v>54.075000000000003</v>
      </c>
    </row>
    <row r="227" spans="1:5">
      <c r="A227" s="23">
        <v>198</v>
      </c>
      <c r="B227" s="23" t="s">
        <v>17</v>
      </c>
      <c r="C227" s="55" t="s">
        <v>683</v>
      </c>
      <c r="D227" s="23" t="s">
        <v>684</v>
      </c>
      <c r="E227" s="9">
        <v>0.64375000000000004</v>
      </c>
    </row>
    <row r="228" spans="1:5" ht="25.5">
      <c r="A228" s="23">
        <v>199</v>
      </c>
      <c r="B228" s="23" t="s">
        <v>17</v>
      </c>
      <c r="C228" s="57" t="s">
        <v>685</v>
      </c>
      <c r="D228" s="23" t="s">
        <v>54</v>
      </c>
      <c r="E228" s="9">
        <v>46</v>
      </c>
    </row>
    <row r="229" spans="1:5">
      <c r="A229" s="23">
        <v>200</v>
      </c>
      <c r="B229" s="23" t="s">
        <v>17</v>
      </c>
      <c r="C229" s="55" t="s">
        <v>686</v>
      </c>
      <c r="D229" s="23" t="s">
        <v>54</v>
      </c>
      <c r="E229" s="9">
        <v>50.6</v>
      </c>
    </row>
    <row r="230" spans="1:5">
      <c r="A230" s="23">
        <v>201</v>
      </c>
      <c r="B230" s="23" t="s">
        <v>17</v>
      </c>
      <c r="C230" s="55" t="s">
        <v>687</v>
      </c>
      <c r="D230" s="23" t="s">
        <v>54</v>
      </c>
      <c r="E230" s="9">
        <v>50.6</v>
      </c>
    </row>
    <row r="231" spans="1:5">
      <c r="A231" s="23">
        <v>202</v>
      </c>
      <c r="B231" s="23" t="s">
        <v>17</v>
      </c>
      <c r="C231" s="11" t="s">
        <v>688</v>
      </c>
      <c r="D231" s="23" t="s">
        <v>54</v>
      </c>
      <c r="E231" s="9">
        <v>44.14</v>
      </c>
    </row>
    <row r="232" spans="1:5">
      <c r="A232" s="23">
        <v>203</v>
      </c>
      <c r="B232" s="23" t="s">
        <v>17</v>
      </c>
      <c r="C232" s="55" t="s">
        <v>611</v>
      </c>
      <c r="D232" s="23" t="s">
        <v>54</v>
      </c>
      <c r="E232" s="9">
        <v>48.554000000000002</v>
      </c>
    </row>
    <row r="233" spans="1:5">
      <c r="A233" s="23">
        <v>204</v>
      </c>
      <c r="B233" s="23" t="s">
        <v>17</v>
      </c>
      <c r="C233" s="11" t="s">
        <v>689</v>
      </c>
      <c r="D233" s="23" t="s">
        <v>54</v>
      </c>
      <c r="E233" s="9">
        <v>166</v>
      </c>
    </row>
    <row r="234" spans="1:5">
      <c r="A234" s="23">
        <v>205</v>
      </c>
      <c r="B234" s="23" t="s">
        <v>17</v>
      </c>
      <c r="C234" s="55" t="s">
        <v>565</v>
      </c>
      <c r="D234" s="23" t="s">
        <v>54</v>
      </c>
      <c r="E234" s="9">
        <v>182.60000000000002</v>
      </c>
    </row>
    <row r="235" spans="1:5" ht="25.5">
      <c r="A235" s="23">
        <v>206</v>
      </c>
      <c r="B235" s="23" t="s">
        <v>17</v>
      </c>
      <c r="C235" s="57" t="s">
        <v>690</v>
      </c>
      <c r="D235" s="23" t="s">
        <v>54</v>
      </c>
      <c r="E235" s="9">
        <v>166</v>
      </c>
    </row>
    <row r="236" spans="1:5">
      <c r="A236" s="23">
        <v>207</v>
      </c>
      <c r="B236" s="23" t="s">
        <v>17</v>
      </c>
      <c r="C236" s="55" t="s">
        <v>691</v>
      </c>
      <c r="D236" s="23" t="s">
        <v>54</v>
      </c>
      <c r="E236" s="9">
        <v>179.28</v>
      </c>
    </row>
    <row r="237" spans="1:5">
      <c r="A237" s="23">
        <v>208</v>
      </c>
      <c r="B237" s="23" t="s">
        <v>17</v>
      </c>
      <c r="C237" s="55" t="s">
        <v>692</v>
      </c>
      <c r="D237" s="23" t="s">
        <v>54</v>
      </c>
      <c r="E237" s="9">
        <v>179.28</v>
      </c>
    </row>
    <row r="238" spans="1:5" ht="25.5">
      <c r="A238" s="23">
        <v>209</v>
      </c>
      <c r="B238" s="23" t="s">
        <v>17</v>
      </c>
      <c r="C238" s="11" t="s">
        <v>693</v>
      </c>
      <c r="D238" s="23" t="s">
        <v>54</v>
      </c>
      <c r="E238" s="9">
        <v>166</v>
      </c>
    </row>
    <row r="239" spans="1:5">
      <c r="A239" s="23">
        <v>210</v>
      </c>
      <c r="B239" s="23" t="s">
        <v>17</v>
      </c>
      <c r="C239" s="55" t="s">
        <v>686</v>
      </c>
      <c r="D239" s="23" t="s">
        <v>54</v>
      </c>
      <c r="E239" s="9">
        <v>182.60000000000002</v>
      </c>
    </row>
    <row r="240" spans="1:5">
      <c r="A240" s="23">
        <v>211</v>
      </c>
      <c r="B240" s="23" t="s">
        <v>17</v>
      </c>
      <c r="C240" s="55" t="s">
        <v>687</v>
      </c>
      <c r="D240" s="23" t="s">
        <v>54</v>
      </c>
      <c r="E240" s="9">
        <v>182.60000000000002</v>
      </c>
    </row>
    <row r="241" spans="1:5">
      <c r="A241" s="23">
        <v>212</v>
      </c>
      <c r="B241" s="23" t="s">
        <v>17</v>
      </c>
      <c r="C241" s="11" t="s">
        <v>694</v>
      </c>
      <c r="D241" s="23" t="s">
        <v>57</v>
      </c>
      <c r="E241" s="9">
        <v>4</v>
      </c>
    </row>
    <row r="242" spans="1:5">
      <c r="A242" s="23">
        <v>213</v>
      </c>
      <c r="B242" s="23" t="s">
        <v>17</v>
      </c>
      <c r="C242" s="55" t="s">
        <v>695</v>
      </c>
      <c r="D242" s="23" t="s">
        <v>57</v>
      </c>
      <c r="E242" s="9">
        <v>4</v>
      </c>
    </row>
    <row r="243" spans="1:5" ht="25.5">
      <c r="A243" s="23">
        <v>214</v>
      </c>
      <c r="B243" s="23" t="s">
        <v>17</v>
      </c>
      <c r="C243" s="11" t="s">
        <v>696</v>
      </c>
      <c r="D243" s="23" t="s">
        <v>18</v>
      </c>
      <c r="E243" s="9">
        <v>37</v>
      </c>
    </row>
    <row r="244" spans="1:5">
      <c r="A244" s="23">
        <v>215</v>
      </c>
      <c r="B244" s="23" t="s">
        <v>17</v>
      </c>
      <c r="C244" s="55" t="s">
        <v>697</v>
      </c>
      <c r="D244" s="23" t="s">
        <v>18</v>
      </c>
      <c r="E244" s="9">
        <v>38.480000000000004</v>
      </c>
    </row>
    <row r="245" spans="1:5">
      <c r="A245" s="23">
        <v>216</v>
      </c>
      <c r="B245" s="23" t="s">
        <v>17</v>
      </c>
      <c r="C245" s="55" t="s">
        <v>698</v>
      </c>
      <c r="D245" s="23" t="s">
        <v>57</v>
      </c>
      <c r="E245" s="9">
        <v>14.8</v>
      </c>
    </row>
    <row r="246" spans="1:5">
      <c r="A246" s="23">
        <v>217</v>
      </c>
      <c r="B246" s="23" t="s">
        <v>17</v>
      </c>
      <c r="C246" s="55" t="s">
        <v>699</v>
      </c>
      <c r="D246" s="23" t="s">
        <v>57</v>
      </c>
      <c r="E246" s="9">
        <v>25.9</v>
      </c>
    </row>
    <row r="247" spans="1:5" ht="25.5">
      <c r="A247" s="23">
        <v>218</v>
      </c>
      <c r="B247" s="23" t="s">
        <v>17</v>
      </c>
      <c r="C247" s="11" t="s">
        <v>700</v>
      </c>
      <c r="D247" s="23" t="s">
        <v>57</v>
      </c>
      <c r="E247" s="9">
        <v>8</v>
      </c>
    </row>
    <row r="248" spans="1:5">
      <c r="A248" s="23">
        <v>219</v>
      </c>
      <c r="B248" s="23" t="s">
        <v>17</v>
      </c>
      <c r="C248" s="55" t="s">
        <v>701</v>
      </c>
      <c r="D248" s="23" t="s">
        <v>57</v>
      </c>
      <c r="E248" s="9">
        <v>8</v>
      </c>
    </row>
    <row r="249" spans="1:5" ht="25.5">
      <c r="A249" s="23">
        <v>220</v>
      </c>
      <c r="B249" s="23" t="s">
        <v>17</v>
      </c>
      <c r="C249" s="57" t="s">
        <v>702</v>
      </c>
      <c r="D249" s="23" t="s">
        <v>18</v>
      </c>
      <c r="E249" s="9">
        <v>40</v>
      </c>
    </row>
    <row r="250" spans="1:5">
      <c r="A250" s="23">
        <v>221</v>
      </c>
      <c r="B250" s="23" t="s">
        <v>17</v>
      </c>
      <c r="C250" s="55" t="s">
        <v>703</v>
      </c>
      <c r="D250" s="23" t="s">
        <v>18</v>
      </c>
      <c r="E250" s="9">
        <v>40</v>
      </c>
    </row>
    <row r="251" spans="1:5">
      <c r="A251" s="23">
        <v>222</v>
      </c>
      <c r="B251" s="23" t="s">
        <v>17</v>
      </c>
      <c r="C251" s="55" t="s">
        <v>704</v>
      </c>
      <c r="D251" s="23" t="s">
        <v>57</v>
      </c>
      <c r="E251" s="9">
        <v>28.28</v>
      </c>
    </row>
    <row r="252" spans="1:5">
      <c r="A252" s="23">
        <v>223</v>
      </c>
      <c r="B252" s="23" t="s">
        <v>17</v>
      </c>
      <c r="C252" s="11" t="s">
        <v>705</v>
      </c>
      <c r="D252" s="23" t="s">
        <v>57</v>
      </c>
      <c r="E252" s="9">
        <v>10</v>
      </c>
    </row>
    <row r="253" spans="1:5">
      <c r="A253" s="23">
        <v>224</v>
      </c>
      <c r="B253" s="23" t="s">
        <v>17</v>
      </c>
      <c r="C253" s="55" t="s">
        <v>706</v>
      </c>
      <c r="D253" s="23" t="s">
        <v>57</v>
      </c>
      <c r="E253" s="9">
        <v>10</v>
      </c>
    </row>
    <row r="254" spans="1:5">
      <c r="A254" s="23"/>
      <c r="B254" s="23"/>
      <c r="C254" s="50" t="s">
        <v>707</v>
      </c>
      <c r="D254" s="23"/>
      <c r="E254" s="9"/>
    </row>
    <row r="255" spans="1:5" ht="25.5">
      <c r="A255" s="23">
        <v>225</v>
      </c>
      <c r="B255" s="23" t="s">
        <v>17</v>
      </c>
      <c r="C255" s="11" t="s">
        <v>708</v>
      </c>
      <c r="D255" s="23" t="s">
        <v>54</v>
      </c>
      <c r="E255" s="9">
        <v>6.4</v>
      </c>
    </row>
    <row r="256" spans="1:5">
      <c r="A256" s="23">
        <v>226</v>
      </c>
      <c r="B256" s="23" t="s">
        <v>17</v>
      </c>
      <c r="C256" s="55" t="s">
        <v>709</v>
      </c>
      <c r="D256" s="23" t="s">
        <v>54</v>
      </c>
      <c r="E256" s="9">
        <v>6.7200000000000006</v>
      </c>
    </row>
    <row r="257" spans="1:5">
      <c r="A257" s="23">
        <v>227</v>
      </c>
      <c r="B257" s="23" t="s">
        <v>17</v>
      </c>
      <c r="C257" s="55" t="s">
        <v>710</v>
      </c>
      <c r="D257" s="23" t="s">
        <v>57</v>
      </c>
      <c r="E257" s="9">
        <v>28.160000000000004</v>
      </c>
    </row>
    <row r="258" spans="1:5">
      <c r="A258" s="23"/>
      <c r="B258" s="23"/>
      <c r="C258" s="50" t="s">
        <v>711</v>
      </c>
      <c r="D258" s="23"/>
      <c r="E258" s="9"/>
    </row>
    <row r="259" spans="1:5" ht="51">
      <c r="A259" s="23">
        <v>228</v>
      </c>
      <c r="B259" s="23" t="s">
        <v>17</v>
      </c>
      <c r="C259" s="11" t="s">
        <v>712</v>
      </c>
      <c r="D259" s="23" t="s">
        <v>18</v>
      </c>
      <c r="E259" s="9">
        <v>3.6</v>
      </c>
    </row>
    <row r="260" spans="1:5">
      <c r="A260" s="23">
        <v>229</v>
      </c>
      <c r="B260" s="23" t="s">
        <v>17</v>
      </c>
      <c r="C260" s="55" t="s">
        <v>713</v>
      </c>
      <c r="D260" s="23" t="s">
        <v>18</v>
      </c>
      <c r="E260" s="9">
        <v>3.6360000000000001</v>
      </c>
    </row>
    <row r="261" spans="1:5">
      <c r="A261" s="23">
        <v>230</v>
      </c>
      <c r="B261" s="23" t="s">
        <v>17</v>
      </c>
      <c r="C261" s="55" t="s">
        <v>639</v>
      </c>
      <c r="D261" s="23" t="s">
        <v>56</v>
      </c>
      <c r="E261" s="9">
        <v>3.6</v>
      </c>
    </row>
    <row r="262" spans="1:5">
      <c r="A262" s="23">
        <v>231</v>
      </c>
      <c r="B262" s="23" t="s">
        <v>17</v>
      </c>
      <c r="C262" s="55" t="s">
        <v>714</v>
      </c>
      <c r="D262" s="23" t="s">
        <v>18</v>
      </c>
      <c r="E262" s="9">
        <v>7</v>
      </c>
    </row>
    <row r="263" spans="1:5" ht="25.5">
      <c r="A263" s="23">
        <v>232</v>
      </c>
      <c r="B263" s="23" t="s">
        <v>17</v>
      </c>
      <c r="C263" s="11" t="s">
        <v>708</v>
      </c>
      <c r="D263" s="23" t="s">
        <v>54</v>
      </c>
      <c r="E263" s="9">
        <v>5.76</v>
      </c>
    </row>
    <row r="264" spans="1:5">
      <c r="A264" s="23">
        <v>233</v>
      </c>
      <c r="B264" s="23" t="s">
        <v>17</v>
      </c>
      <c r="C264" s="55" t="s">
        <v>709</v>
      </c>
      <c r="D264" s="23" t="s">
        <v>54</v>
      </c>
      <c r="E264" s="9">
        <v>6.048</v>
      </c>
    </row>
    <row r="265" spans="1:5">
      <c r="A265" s="23">
        <v>234</v>
      </c>
      <c r="B265" s="23" t="s">
        <v>17</v>
      </c>
      <c r="C265" s="55" t="s">
        <v>710</v>
      </c>
      <c r="D265" s="23" t="s">
        <v>57</v>
      </c>
      <c r="E265" s="9">
        <v>25.344000000000001</v>
      </c>
    </row>
    <row r="266" spans="1:5">
      <c r="A266" s="23"/>
      <c r="B266" s="23"/>
      <c r="C266" s="50" t="s">
        <v>715</v>
      </c>
      <c r="D266" s="23"/>
      <c r="E266" s="9"/>
    </row>
    <row r="267" spans="1:5" ht="25.5">
      <c r="A267" s="23">
        <v>235</v>
      </c>
      <c r="B267" s="23" t="s">
        <v>17</v>
      </c>
      <c r="C267" s="11" t="s">
        <v>716</v>
      </c>
      <c r="D267" s="23" t="s">
        <v>54</v>
      </c>
      <c r="E267" s="9">
        <v>83.7</v>
      </c>
    </row>
    <row r="268" spans="1:5">
      <c r="A268" s="23">
        <v>236</v>
      </c>
      <c r="B268" s="23" t="s">
        <v>17</v>
      </c>
      <c r="C268" s="55" t="s">
        <v>717</v>
      </c>
      <c r="D268" s="23" t="s">
        <v>18</v>
      </c>
      <c r="E268" s="9">
        <v>36.83</v>
      </c>
    </row>
    <row r="269" spans="1:5">
      <c r="A269" s="23">
        <v>237</v>
      </c>
      <c r="B269" s="23" t="s">
        <v>17</v>
      </c>
      <c r="C269" s="55" t="s">
        <v>718</v>
      </c>
      <c r="D269" s="23" t="s">
        <v>57</v>
      </c>
      <c r="E269" s="9">
        <v>174.1</v>
      </c>
    </row>
    <row r="270" spans="1:5">
      <c r="A270" s="23">
        <v>238</v>
      </c>
      <c r="B270" s="23" t="s">
        <v>17</v>
      </c>
      <c r="C270" s="55" t="s">
        <v>719</v>
      </c>
      <c r="D270" s="23" t="s">
        <v>57</v>
      </c>
      <c r="E270" s="9">
        <v>138.11000000000001</v>
      </c>
    </row>
    <row r="271" spans="1:5">
      <c r="A271" s="23">
        <v>239</v>
      </c>
      <c r="B271" s="23" t="s">
        <v>17</v>
      </c>
      <c r="C271" s="55" t="s">
        <v>720</v>
      </c>
      <c r="D271" s="23" t="s">
        <v>57</v>
      </c>
      <c r="E271" s="9">
        <v>276.20999999999998</v>
      </c>
    </row>
    <row r="272" spans="1:5">
      <c r="A272" s="23">
        <v>240</v>
      </c>
      <c r="B272" s="23" t="s">
        <v>17</v>
      </c>
      <c r="C272" s="55" t="s">
        <v>721</v>
      </c>
      <c r="D272" s="23" t="s">
        <v>18</v>
      </c>
      <c r="E272" s="9">
        <v>294.62</v>
      </c>
    </row>
    <row r="273" spans="1:5">
      <c r="A273" s="23">
        <v>241</v>
      </c>
      <c r="B273" s="23" t="s">
        <v>17</v>
      </c>
      <c r="C273" s="55" t="s">
        <v>722</v>
      </c>
      <c r="D273" s="23" t="s">
        <v>57</v>
      </c>
      <c r="E273" s="9">
        <v>55.24</v>
      </c>
    </row>
    <row r="274" spans="1:5">
      <c r="A274" s="23">
        <v>242</v>
      </c>
      <c r="B274" s="23" t="s">
        <v>17</v>
      </c>
      <c r="C274" s="55" t="s">
        <v>723</v>
      </c>
      <c r="D274" s="23" t="s">
        <v>57</v>
      </c>
      <c r="E274" s="9">
        <v>211.76</v>
      </c>
    </row>
    <row r="275" spans="1:5">
      <c r="A275" s="23">
        <v>243</v>
      </c>
      <c r="B275" s="23" t="s">
        <v>17</v>
      </c>
      <c r="C275" s="55" t="s">
        <v>724</v>
      </c>
      <c r="D275" s="23" t="s">
        <v>54</v>
      </c>
      <c r="E275" s="9">
        <v>168.74</v>
      </c>
    </row>
    <row r="276" spans="1:5">
      <c r="A276" s="23">
        <v>244</v>
      </c>
      <c r="B276" s="23" t="s">
        <v>17</v>
      </c>
      <c r="C276" s="55" t="s">
        <v>785</v>
      </c>
      <c r="D276" s="23" t="s">
        <v>54</v>
      </c>
      <c r="E276" s="9">
        <v>15.4</v>
      </c>
    </row>
    <row r="277" spans="1:5">
      <c r="A277" s="23">
        <v>245</v>
      </c>
      <c r="B277" s="23" t="s">
        <v>17</v>
      </c>
      <c r="C277" s="55" t="s">
        <v>621</v>
      </c>
      <c r="D277" s="23" t="s">
        <v>57</v>
      </c>
      <c r="E277" s="9">
        <v>553.26</v>
      </c>
    </row>
    <row r="278" spans="1:5">
      <c r="A278" s="23">
        <v>246</v>
      </c>
      <c r="B278" s="23" t="s">
        <v>17</v>
      </c>
      <c r="C278" s="55" t="s">
        <v>725</v>
      </c>
      <c r="D278" s="23" t="s">
        <v>18</v>
      </c>
      <c r="E278" s="9">
        <v>35.15</v>
      </c>
    </row>
    <row r="279" spans="1:5">
      <c r="A279" s="23">
        <v>247</v>
      </c>
      <c r="B279" s="23" t="s">
        <v>17</v>
      </c>
      <c r="C279" s="55" t="s">
        <v>726</v>
      </c>
      <c r="D279" s="23" t="s">
        <v>57</v>
      </c>
      <c r="E279" s="9">
        <v>0.84</v>
      </c>
    </row>
    <row r="280" spans="1:5">
      <c r="A280" s="23">
        <v>248</v>
      </c>
      <c r="B280" s="23" t="s">
        <v>17</v>
      </c>
      <c r="C280" s="55" t="s">
        <v>727</v>
      </c>
      <c r="D280" s="23" t="s">
        <v>18</v>
      </c>
      <c r="E280" s="9">
        <v>39.340000000000003</v>
      </c>
    </row>
    <row r="281" spans="1:5" ht="76.5">
      <c r="A281" s="84">
        <v>248</v>
      </c>
      <c r="B281" s="84" t="s">
        <v>17</v>
      </c>
      <c r="C281" s="88" t="s">
        <v>827</v>
      </c>
      <c r="D281" s="84" t="s">
        <v>54</v>
      </c>
      <c r="E281" s="86">
        <v>72.099999999999994</v>
      </c>
    </row>
    <row r="282" spans="1:5">
      <c r="A282" s="23">
        <v>249</v>
      </c>
      <c r="B282" s="23" t="s">
        <v>17</v>
      </c>
      <c r="C282" s="55" t="s">
        <v>786</v>
      </c>
      <c r="D282" s="23" t="s">
        <v>54</v>
      </c>
      <c r="E282" s="9">
        <f>E281</f>
        <v>72.099999999999994</v>
      </c>
    </row>
    <row r="283" spans="1:5">
      <c r="A283" s="23">
        <v>250</v>
      </c>
      <c r="B283" s="23" t="s">
        <v>17</v>
      </c>
      <c r="C283" s="55" t="s">
        <v>787</v>
      </c>
      <c r="D283" s="23" t="s">
        <v>54</v>
      </c>
      <c r="E283" s="9">
        <f>E281</f>
        <v>72.099999999999994</v>
      </c>
    </row>
    <row r="284" spans="1:5">
      <c r="A284" s="23">
        <v>251</v>
      </c>
      <c r="B284" s="23" t="s">
        <v>17</v>
      </c>
      <c r="C284" s="55" t="s">
        <v>788</v>
      </c>
      <c r="D284" s="23" t="s">
        <v>54</v>
      </c>
      <c r="E284" s="9">
        <f>E281</f>
        <v>72.099999999999994</v>
      </c>
    </row>
    <row r="285" spans="1:5">
      <c r="A285" s="23"/>
      <c r="B285" s="23"/>
      <c r="C285" s="50" t="s">
        <v>728</v>
      </c>
      <c r="D285" s="23"/>
      <c r="E285" s="9"/>
    </row>
    <row r="286" spans="1:5" ht="38.25">
      <c r="A286" s="23">
        <v>252</v>
      </c>
      <c r="B286" s="23" t="s">
        <v>17</v>
      </c>
      <c r="C286" s="11" t="s">
        <v>729</v>
      </c>
      <c r="D286" s="23" t="s">
        <v>57</v>
      </c>
      <c r="E286" s="9">
        <v>13</v>
      </c>
    </row>
    <row r="287" spans="1:5" ht="25.5">
      <c r="A287" s="23">
        <v>253</v>
      </c>
      <c r="B287" s="23" t="s">
        <v>17</v>
      </c>
      <c r="C287" s="55" t="s">
        <v>730</v>
      </c>
      <c r="D287" s="23" t="s">
        <v>56</v>
      </c>
      <c r="E287" s="9">
        <v>13</v>
      </c>
    </row>
    <row r="288" spans="1:5">
      <c r="A288" s="23">
        <v>254</v>
      </c>
      <c r="B288" s="23" t="s">
        <v>17</v>
      </c>
      <c r="C288" s="55" t="s">
        <v>731</v>
      </c>
      <c r="D288" s="23" t="s">
        <v>57</v>
      </c>
      <c r="E288" s="9">
        <v>65</v>
      </c>
    </row>
    <row r="289" spans="1:5">
      <c r="A289" s="23">
        <v>255</v>
      </c>
      <c r="B289" s="23" t="s">
        <v>17</v>
      </c>
      <c r="C289" s="55" t="s">
        <v>732</v>
      </c>
      <c r="D289" s="23" t="s">
        <v>57</v>
      </c>
      <c r="E289" s="9">
        <v>7</v>
      </c>
    </row>
    <row r="290" spans="1:5" ht="38.25">
      <c r="A290" s="23">
        <v>256</v>
      </c>
      <c r="B290" s="23" t="s">
        <v>17</v>
      </c>
      <c r="C290" s="11" t="s">
        <v>780</v>
      </c>
      <c r="D290" s="23" t="s">
        <v>57</v>
      </c>
      <c r="E290" s="9">
        <v>1</v>
      </c>
    </row>
    <row r="291" spans="1:5" ht="25.5">
      <c r="A291" s="23">
        <v>257</v>
      </c>
      <c r="B291" s="23" t="s">
        <v>17</v>
      </c>
      <c r="C291" s="55" t="s">
        <v>730</v>
      </c>
      <c r="D291" s="23" t="s">
        <v>56</v>
      </c>
      <c r="E291" s="9">
        <v>1</v>
      </c>
    </row>
    <row r="292" spans="1:5">
      <c r="A292" s="23">
        <v>258</v>
      </c>
      <c r="B292" s="23" t="s">
        <v>17</v>
      </c>
      <c r="C292" s="55" t="s">
        <v>731</v>
      </c>
      <c r="D292" s="23" t="s">
        <v>57</v>
      </c>
      <c r="E292" s="9">
        <v>5</v>
      </c>
    </row>
    <row r="293" spans="1:5">
      <c r="A293" s="23">
        <v>259</v>
      </c>
      <c r="B293" s="23" t="s">
        <v>17</v>
      </c>
      <c r="C293" s="55" t="s">
        <v>778</v>
      </c>
      <c r="D293" s="23" t="s">
        <v>57</v>
      </c>
      <c r="E293" s="9">
        <v>1</v>
      </c>
    </row>
    <row r="294" spans="1:5" ht="38.25">
      <c r="A294" s="23">
        <v>260</v>
      </c>
      <c r="B294" s="23" t="s">
        <v>17</v>
      </c>
      <c r="C294" s="57" t="s">
        <v>733</v>
      </c>
      <c r="D294" s="23" t="s">
        <v>57</v>
      </c>
      <c r="E294" s="9">
        <v>2</v>
      </c>
    </row>
    <row r="295" spans="1:5" ht="38.25">
      <c r="A295" s="23">
        <v>261</v>
      </c>
      <c r="B295" s="23" t="s">
        <v>17</v>
      </c>
      <c r="C295" s="62" t="s">
        <v>734</v>
      </c>
      <c r="D295" s="23" t="s">
        <v>56</v>
      </c>
      <c r="E295" s="9">
        <v>2</v>
      </c>
    </row>
    <row r="296" spans="1:5">
      <c r="A296" s="23">
        <v>262</v>
      </c>
      <c r="B296" s="23" t="s">
        <v>17</v>
      </c>
      <c r="C296" s="55" t="s">
        <v>731</v>
      </c>
      <c r="D296" s="23" t="s">
        <v>57</v>
      </c>
      <c r="E296" s="9">
        <v>10</v>
      </c>
    </row>
    <row r="297" spans="1:5">
      <c r="A297" s="23">
        <v>263</v>
      </c>
      <c r="B297" s="23" t="s">
        <v>17</v>
      </c>
      <c r="C297" s="55" t="s">
        <v>732</v>
      </c>
      <c r="D297" s="23" t="s">
        <v>57</v>
      </c>
      <c r="E297" s="9">
        <v>1</v>
      </c>
    </row>
    <row r="298" spans="1:5" ht="25.5">
      <c r="A298" s="23">
        <v>264</v>
      </c>
      <c r="B298" s="23" t="s">
        <v>17</v>
      </c>
      <c r="C298" s="11" t="s">
        <v>735</v>
      </c>
      <c r="D298" s="23" t="s">
        <v>18</v>
      </c>
      <c r="E298" s="9">
        <v>138</v>
      </c>
    </row>
    <row r="299" spans="1:5">
      <c r="A299" s="23">
        <v>265</v>
      </c>
      <c r="B299" s="23" t="s">
        <v>17</v>
      </c>
      <c r="C299" s="55" t="s">
        <v>736</v>
      </c>
      <c r="D299" s="23" t="s">
        <v>18</v>
      </c>
      <c r="E299" s="9">
        <v>139.38</v>
      </c>
    </row>
    <row r="300" spans="1:5">
      <c r="A300" s="23">
        <v>266</v>
      </c>
      <c r="B300" s="23" t="s">
        <v>17</v>
      </c>
      <c r="C300" s="55" t="s">
        <v>737</v>
      </c>
      <c r="D300" s="23" t="s">
        <v>57</v>
      </c>
      <c r="E300" s="9">
        <v>418.14</v>
      </c>
    </row>
    <row r="301" spans="1:5">
      <c r="A301" s="23">
        <v>267</v>
      </c>
      <c r="B301" s="23" t="s">
        <v>17</v>
      </c>
      <c r="C301" s="11" t="s">
        <v>738</v>
      </c>
      <c r="D301" s="23" t="s">
        <v>57</v>
      </c>
      <c r="E301" s="9">
        <v>14</v>
      </c>
    </row>
    <row r="302" spans="1:5">
      <c r="A302" s="23">
        <v>268</v>
      </c>
      <c r="B302" s="23" t="s">
        <v>17</v>
      </c>
      <c r="C302" s="55" t="s">
        <v>739</v>
      </c>
      <c r="D302" s="23" t="s">
        <v>57</v>
      </c>
      <c r="E302" s="9">
        <v>14</v>
      </c>
    </row>
    <row r="303" spans="1:5" ht="38.25">
      <c r="A303" s="23">
        <v>269</v>
      </c>
      <c r="B303" s="23" t="s">
        <v>17</v>
      </c>
      <c r="C303" s="11" t="s">
        <v>740</v>
      </c>
      <c r="D303" s="23" t="s">
        <v>54</v>
      </c>
      <c r="E303" s="9">
        <v>26.53</v>
      </c>
    </row>
    <row r="304" spans="1:5">
      <c r="A304" s="23">
        <v>270</v>
      </c>
      <c r="B304" s="23" t="s">
        <v>17</v>
      </c>
      <c r="C304" s="55" t="s">
        <v>741</v>
      </c>
      <c r="D304" s="23" t="s">
        <v>54</v>
      </c>
      <c r="E304" s="9">
        <v>26.53</v>
      </c>
    </row>
    <row r="305" spans="1:5">
      <c r="A305" s="23">
        <v>271</v>
      </c>
      <c r="B305" s="23" t="s">
        <v>17</v>
      </c>
      <c r="C305" s="55" t="s">
        <v>732</v>
      </c>
      <c r="D305" s="23" t="s">
        <v>285</v>
      </c>
      <c r="E305" s="9">
        <v>7</v>
      </c>
    </row>
    <row r="306" spans="1:5">
      <c r="A306" s="23">
        <v>272</v>
      </c>
      <c r="B306" s="23" t="s">
        <v>17</v>
      </c>
      <c r="C306" s="55" t="s">
        <v>742</v>
      </c>
      <c r="D306" s="23" t="s">
        <v>18</v>
      </c>
      <c r="E306" s="9">
        <v>128.4</v>
      </c>
    </row>
    <row r="307" spans="1:5" ht="38.25">
      <c r="A307" s="23">
        <v>273</v>
      </c>
      <c r="B307" s="23" t="s">
        <v>17</v>
      </c>
      <c r="C307" s="11" t="s">
        <v>743</v>
      </c>
      <c r="D307" s="23" t="s">
        <v>54</v>
      </c>
      <c r="E307" s="9">
        <v>5.0999999999999996</v>
      </c>
    </row>
    <row r="308" spans="1:5">
      <c r="A308" s="23">
        <v>274</v>
      </c>
      <c r="B308" s="23" t="s">
        <v>17</v>
      </c>
      <c r="C308" s="55" t="s">
        <v>741</v>
      </c>
      <c r="D308" s="23" t="s">
        <v>54</v>
      </c>
      <c r="E308" s="9">
        <v>5.0999999999999996</v>
      </c>
    </row>
    <row r="309" spans="1:5">
      <c r="A309" s="23">
        <v>275</v>
      </c>
      <c r="B309" s="23" t="s">
        <v>17</v>
      </c>
      <c r="C309" s="55" t="s">
        <v>732</v>
      </c>
      <c r="D309" s="23" t="s">
        <v>57</v>
      </c>
      <c r="E309" s="9">
        <v>2</v>
      </c>
    </row>
    <row r="310" spans="1:5">
      <c r="A310" s="23">
        <v>276</v>
      </c>
      <c r="B310" s="23" t="s">
        <v>17</v>
      </c>
      <c r="C310" s="55" t="s">
        <v>742</v>
      </c>
      <c r="D310" s="23" t="s">
        <v>18</v>
      </c>
      <c r="E310" s="9">
        <v>46</v>
      </c>
    </row>
    <row r="311" spans="1:5" ht="38.25">
      <c r="A311" s="23">
        <v>277</v>
      </c>
      <c r="B311" s="23" t="s">
        <v>17</v>
      </c>
      <c r="C311" s="11" t="s">
        <v>779</v>
      </c>
      <c r="D311" s="23" t="s">
        <v>54</v>
      </c>
      <c r="E311" s="9">
        <v>0.81</v>
      </c>
    </row>
    <row r="312" spans="1:5">
      <c r="A312" s="23">
        <v>278</v>
      </c>
      <c r="B312" s="23" t="s">
        <v>17</v>
      </c>
      <c r="C312" s="55" t="s">
        <v>741</v>
      </c>
      <c r="D312" s="23" t="s">
        <v>54</v>
      </c>
      <c r="E312" s="9">
        <v>0.81</v>
      </c>
    </row>
    <row r="313" spans="1:5">
      <c r="A313" s="23">
        <v>279</v>
      </c>
      <c r="B313" s="23" t="s">
        <v>17</v>
      </c>
      <c r="C313" s="55" t="s">
        <v>732</v>
      </c>
      <c r="D313" s="23" t="s">
        <v>57</v>
      </c>
      <c r="E313" s="9">
        <v>1</v>
      </c>
    </row>
    <row r="314" spans="1:5">
      <c r="A314" s="23">
        <v>280</v>
      </c>
      <c r="B314" s="23" t="s">
        <v>17</v>
      </c>
      <c r="C314" s="55" t="s">
        <v>742</v>
      </c>
      <c r="D314" s="23" t="s">
        <v>18</v>
      </c>
      <c r="E314" s="9">
        <v>7.2</v>
      </c>
    </row>
    <row r="315" spans="1:5" ht="38.25">
      <c r="A315" s="23">
        <v>281</v>
      </c>
      <c r="B315" s="23" t="s">
        <v>17</v>
      </c>
      <c r="C315" s="11" t="s">
        <v>744</v>
      </c>
      <c r="D315" s="23" t="s">
        <v>54</v>
      </c>
      <c r="E315" s="9">
        <v>7.5</v>
      </c>
    </row>
    <row r="316" spans="1:5">
      <c r="A316" s="23">
        <v>282</v>
      </c>
      <c r="B316" s="23" t="s">
        <v>17</v>
      </c>
      <c r="C316" s="55" t="s">
        <v>745</v>
      </c>
      <c r="D316" s="23" t="s">
        <v>54</v>
      </c>
      <c r="E316" s="9">
        <v>7.9124999999999996</v>
      </c>
    </row>
    <row r="317" spans="1:5">
      <c r="A317" s="23">
        <v>283</v>
      </c>
      <c r="B317" s="23" t="s">
        <v>17</v>
      </c>
      <c r="C317" s="55" t="s">
        <v>600</v>
      </c>
      <c r="D317" s="23" t="s">
        <v>57</v>
      </c>
      <c r="E317" s="9">
        <v>1.665</v>
      </c>
    </row>
    <row r="318" spans="1:5">
      <c r="A318" s="23">
        <v>284</v>
      </c>
      <c r="B318" s="23" t="s">
        <v>17</v>
      </c>
      <c r="C318" s="55" t="s">
        <v>746</v>
      </c>
      <c r="D318" s="23" t="s">
        <v>57</v>
      </c>
      <c r="E318" s="9">
        <v>8.3250000000000011</v>
      </c>
    </row>
    <row r="319" spans="1:5" ht="25.5">
      <c r="A319" s="23">
        <v>285</v>
      </c>
      <c r="B319" s="23" t="s">
        <v>17</v>
      </c>
      <c r="C319" s="11" t="s">
        <v>747</v>
      </c>
      <c r="D319" s="23" t="s">
        <v>18</v>
      </c>
      <c r="E319" s="9">
        <v>30</v>
      </c>
    </row>
    <row r="320" spans="1:5">
      <c r="A320" s="23">
        <v>286</v>
      </c>
      <c r="B320" s="23" t="s">
        <v>17</v>
      </c>
      <c r="C320" s="55" t="s">
        <v>748</v>
      </c>
      <c r="D320" s="23" t="s">
        <v>18</v>
      </c>
      <c r="E320" s="9">
        <v>30</v>
      </c>
    </row>
    <row r="321" spans="1:5">
      <c r="A321" s="23">
        <v>287</v>
      </c>
      <c r="B321" s="23" t="s">
        <v>17</v>
      </c>
      <c r="C321" s="55" t="s">
        <v>732</v>
      </c>
      <c r="D321" s="23" t="s">
        <v>57</v>
      </c>
      <c r="E321" s="9">
        <v>15</v>
      </c>
    </row>
    <row r="322" spans="1:5">
      <c r="A322" s="23">
        <v>288</v>
      </c>
      <c r="B322" s="23" t="s">
        <v>17</v>
      </c>
      <c r="C322" s="11" t="s">
        <v>749</v>
      </c>
      <c r="D322" s="23" t="s">
        <v>18</v>
      </c>
      <c r="E322" s="9">
        <v>30</v>
      </c>
    </row>
    <row r="323" spans="1:5">
      <c r="A323" s="23">
        <v>289</v>
      </c>
      <c r="B323" s="23" t="s">
        <v>17</v>
      </c>
      <c r="C323" s="55" t="s">
        <v>750</v>
      </c>
      <c r="D323" s="23" t="s">
        <v>18</v>
      </c>
      <c r="E323" s="9">
        <v>30</v>
      </c>
    </row>
    <row r="324" spans="1:5">
      <c r="A324" s="23">
        <v>290</v>
      </c>
      <c r="B324" s="23" t="s">
        <v>17</v>
      </c>
      <c r="C324" s="55" t="s">
        <v>639</v>
      </c>
      <c r="D324" s="23" t="s">
        <v>57</v>
      </c>
      <c r="E324" s="9">
        <v>90</v>
      </c>
    </row>
    <row r="325" spans="1:5">
      <c r="A325" s="23"/>
      <c r="B325" s="23"/>
      <c r="C325" s="50" t="s">
        <v>751</v>
      </c>
      <c r="D325" s="23"/>
      <c r="E325" s="9"/>
    </row>
    <row r="326" spans="1:5">
      <c r="A326" s="23"/>
      <c r="B326" s="23"/>
      <c r="C326" s="50" t="s">
        <v>752</v>
      </c>
      <c r="D326" s="23"/>
      <c r="E326" s="9"/>
    </row>
    <row r="327" spans="1:5" ht="38.25">
      <c r="A327" s="23">
        <v>291</v>
      </c>
      <c r="B327" s="23" t="s">
        <v>17</v>
      </c>
      <c r="C327" s="11" t="s">
        <v>753</v>
      </c>
      <c r="D327" s="23" t="s">
        <v>54</v>
      </c>
      <c r="E327" s="9">
        <v>327.45</v>
      </c>
    </row>
    <row r="328" spans="1:5">
      <c r="A328" s="23">
        <v>292</v>
      </c>
      <c r="B328" s="23" t="s">
        <v>17</v>
      </c>
      <c r="C328" s="55" t="s">
        <v>754</v>
      </c>
      <c r="D328" s="23" t="s">
        <v>57</v>
      </c>
      <c r="E328" s="9">
        <v>159.14070000000001</v>
      </c>
    </row>
    <row r="329" spans="1:5">
      <c r="A329" s="23">
        <v>293</v>
      </c>
      <c r="B329" s="23" t="s">
        <v>17</v>
      </c>
      <c r="C329" s="55" t="s">
        <v>755</v>
      </c>
      <c r="D329" s="23" t="s">
        <v>57</v>
      </c>
      <c r="E329" s="9">
        <v>3.2744999999999997</v>
      </c>
    </row>
    <row r="330" spans="1:5" ht="38.25">
      <c r="A330" s="23">
        <v>294</v>
      </c>
      <c r="B330" s="23" t="s">
        <v>17</v>
      </c>
      <c r="C330" s="11" t="s">
        <v>756</v>
      </c>
      <c r="D330" s="23" t="s">
        <v>54</v>
      </c>
      <c r="E330" s="9">
        <v>15.72</v>
      </c>
    </row>
    <row r="331" spans="1:5">
      <c r="A331" s="23">
        <v>295</v>
      </c>
      <c r="B331" s="23" t="s">
        <v>17</v>
      </c>
      <c r="C331" s="55" t="s">
        <v>754</v>
      </c>
      <c r="D331" s="23" t="s">
        <v>57</v>
      </c>
      <c r="E331" s="9">
        <v>7.6399200000000009</v>
      </c>
    </row>
    <row r="332" spans="1:5">
      <c r="A332" s="23">
        <v>296</v>
      </c>
      <c r="B332" s="23" t="s">
        <v>17</v>
      </c>
      <c r="C332" s="55" t="s">
        <v>755</v>
      </c>
      <c r="D332" s="23" t="s">
        <v>57</v>
      </c>
      <c r="E332" s="9">
        <v>0.15720000000000001</v>
      </c>
    </row>
    <row r="333" spans="1:5">
      <c r="A333" s="23">
        <v>297</v>
      </c>
      <c r="B333" s="23" t="s">
        <v>17</v>
      </c>
      <c r="C333" s="63" t="s">
        <v>603</v>
      </c>
      <c r="D333" s="23" t="s">
        <v>57</v>
      </c>
      <c r="E333" s="9">
        <v>17.449200000000001</v>
      </c>
    </row>
    <row r="334" spans="1:5" ht="25.5">
      <c r="A334" s="23">
        <v>298</v>
      </c>
      <c r="B334" s="23" t="s">
        <v>17</v>
      </c>
      <c r="C334" s="11" t="s">
        <v>757</v>
      </c>
      <c r="D334" s="23" t="s">
        <v>54</v>
      </c>
      <c r="E334" s="9">
        <v>620</v>
      </c>
    </row>
    <row r="335" spans="1:5">
      <c r="A335" s="23">
        <v>299</v>
      </c>
      <c r="B335" s="23" t="s">
        <v>17</v>
      </c>
      <c r="C335" s="55" t="s">
        <v>758</v>
      </c>
      <c r="D335" s="23" t="s">
        <v>57</v>
      </c>
      <c r="E335" s="9">
        <v>6</v>
      </c>
    </row>
    <row r="336" spans="1:5" ht="25.5">
      <c r="A336" s="23">
        <v>300</v>
      </c>
      <c r="B336" s="23" t="s">
        <v>17</v>
      </c>
      <c r="C336" s="11" t="s">
        <v>759</v>
      </c>
      <c r="D336" s="23" t="s">
        <v>54</v>
      </c>
      <c r="E336" s="9">
        <f>E334</f>
        <v>620</v>
      </c>
    </row>
    <row r="337" spans="1:5">
      <c r="A337" s="23">
        <v>301</v>
      </c>
      <c r="B337" s="23" t="s">
        <v>17</v>
      </c>
      <c r="C337" s="55" t="s">
        <v>760</v>
      </c>
      <c r="D337" s="23" t="s">
        <v>57</v>
      </c>
      <c r="E337" s="9">
        <v>50</v>
      </c>
    </row>
    <row r="338" spans="1:5">
      <c r="A338" s="84">
        <v>302</v>
      </c>
      <c r="B338" s="84" t="s">
        <v>17</v>
      </c>
      <c r="C338" s="88" t="s">
        <v>761</v>
      </c>
      <c r="D338" s="84" t="s">
        <v>54</v>
      </c>
      <c r="E338" s="86">
        <v>572</v>
      </c>
    </row>
    <row r="339" spans="1:5" ht="25.5">
      <c r="A339" s="23">
        <v>303</v>
      </c>
      <c r="B339" s="23" t="s">
        <v>17</v>
      </c>
      <c r="C339" s="55" t="s">
        <v>829</v>
      </c>
      <c r="D339" s="23" t="s">
        <v>57</v>
      </c>
      <c r="E339" s="9">
        <v>13</v>
      </c>
    </row>
    <row r="340" spans="1:5">
      <c r="A340" s="23">
        <v>304</v>
      </c>
      <c r="B340" s="23" t="s">
        <v>17</v>
      </c>
      <c r="C340" s="11" t="s">
        <v>783</v>
      </c>
      <c r="D340" s="23" t="s">
        <v>54</v>
      </c>
      <c r="E340" s="9">
        <v>48</v>
      </c>
    </row>
    <row r="341" spans="1:5">
      <c r="A341" s="23">
        <v>305</v>
      </c>
      <c r="B341" s="23" t="s">
        <v>17</v>
      </c>
      <c r="C341" s="55" t="s">
        <v>784</v>
      </c>
      <c r="D341" s="23" t="s">
        <v>57</v>
      </c>
      <c r="E341" s="9">
        <v>1</v>
      </c>
    </row>
    <row r="342" spans="1:5" ht="38.25">
      <c r="A342" s="23">
        <v>306</v>
      </c>
      <c r="B342" s="23" t="s">
        <v>17</v>
      </c>
      <c r="C342" s="11" t="s">
        <v>762</v>
      </c>
      <c r="D342" s="23" t="s">
        <v>54</v>
      </c>
      <c r="E342" s="9">
        <v>11.9</v>
      </c>
    </row>
    <row r="343" spans="1:5">
      <c r="A343" s="23">
        <v>307</v>
      </c>
      <c r="B343" s="23" t="s">
        <v>17</v>
      </c>
      <c r="C343" s="55" t="s">
        <v>754</v>
      </c>
      <c r="D343" s="23" t="s">
        <v>57</v>
      </c>
      <c r="E343" s="9">
        <v>3.8556000000000004</v>
      </c>
    </row>
    <row r="344" spans="1:5" ht="25.5">
      <c r="A344" s="23">
        <v>308</v>
      </c>
      <c r="B344" s="23" t="s">
        <v>17</v>
      </c>
      <c r="C344" s="11" t="s">
        <v>763</v>
      </c>
      <c r="D344" s="23" t="s">
        <v>54</v>
      </c>
      <c r="E344" s="9">
        <v>83.7</v>
      </c>
    </row>
    <row r="345" spans="1:5">
      <c r="A345" s="23">
        <v>309</v>
      </c>
      <c r="B345" s="23" t="s">
        <v>17</v>
      </c>
      <c r="C345" s="55" t="s">
        <v>758</v>
      </c>
      <c r="D345" s="23" t="s">
        <v>57</v>
      </c>
      <c r="E345" s="9">
        <v>1</v>
      </c>
    </row>
    <row r="346" spans="1:5" ht="25.5">
      <c r="A346" s="23">
        <v>310</v>
      </c>
      <c r="B346" s="23" t="s">
        <v>17</v>
      </c>
      <c r="C346" s="11" t="s">
        <v>764</v>
      </c>
      <c r="D346" s="23" t="s">
        <v>54</v>
      </c>
      <c r="E346" s="9">
        <f>E344</f>
        <v>83.7</v>
      </c>
    </row>
    <row r="347" spans="1:5">
      <c r="A347" s="23">
        <v>311</v>
      </c>
      <c r="B347" s="23" t="s">
        <v>17</v>
      </c>
      <c r="C347" s="55" t="s">
        <v>760</v>
      </c>
      <c r="D347" s="23" t="s">
        <v>57</v>
      </c>
      <c r="E347" s="9">
        <v>6</v>
      </c>
    </row>
    <row r="348" spans="1:5" ht="25.5">
      <c r="A348" s="84">
        <v>312</v>
      </c>
      <c r="B348" s="84" t="s">
        <v>17</v>
      </c>
      <c r="C348" s="89" t="s">
        <v>829</v>
      </c>
      <c r="D348" s="84" t="s">
        <v>57</v>
      </c>
      <c r="E348" s="86">
        <v>2</v>
      </c>
    </row>
    <row r="349" spans="1:5">
      <c r="A349" s="23"/>
      <c r="B349" s="23"/>
      <c r="C349" s="50" t="s">
        <v>765</v>
      </c>
      <c r="D349" s="23"/>
      <c r="E349" s="9"/>
    </row>
    <row r="350" spans="1:5">
      <c r="A350" s="23">
        <v>313</v>
      </c>
      <c r="B350" s="23" t="s">
        <v>17</v>
      </c>
      <c r="C350" s="11" t="s">
        <v>766</v>
      </c>
      <c r="D350" s="23" t="s">
        <v>54</v>
      </c>
      <c r="E350" s="9">
        <v>297.18</v>
      </c>
    </row>
    <row r="351" spans="1:5">
      <c r="A351" s="23">
        <v>314</v>
      </c>
      <c r="B351" s="23" t="s">
        <v>17</v>
      </c>
      <c r="C351" s="55" t="s">
        <v>767</v>
      </c>
      <c r="D351" s="23" t="s">
        <v>18</v>
      </c>
      <c r="E351" s="9">
        <v>320.95440000000002</v>
      </c>
    </row>
    <row r="352" spans="1:5">
      <c r="A352" s="23">
        <v>315</v>
      </c>
      <c r="B352" s="23" t="s">
        <v>17</v>
      </c>
      <c r="C352" s="55" t="s">
        <v>768</v>
      </c>
      <c r="D352" s="23" t="s">
        <v>57</v>
      </c>
      <c r="E352" s="9">
        <v>57.165544800000006</v>
      </c>
    </row>
    <row r="353" spans="1:9" ht="25.5">
      <c r="A353" s="23">
        <v>316</v>
      </c>
      <c r="B353" s="23" t="s">
        <v>17</v>
      </c>
      <c r="C353" s="11" t="s">
        <v>769</v>
      </c>
      <c r="D353" s="23" t="s">
        <v>54</v>
      </c>
      <c r="E353" s="9">
        <v>17.760000000000002</v>
      </c>
    </row>
    <row r="354" spans="1:9">
      <c r="A354" s="23">
        <v>317</v>
      </c>
      <c r="B354" s="23" t="s">
        <v>17</v>
      </c>
      <c r="C354" s="55" t="s">
        <v>770</v>
      </c>
      <c r="D354" s="23" t="s">
        <v>18</v>
      </c>
      <c r="E354" s="9">
        <v>38.361600000000003</v>
      </c>
    </row>
    <row r="355" spans="1:9">
      <c r="A355" s="23">
        <v>318</v>
      </c>
      <c r="B355" s="23" t="s">
        <v>17</v>
      </c>
      <c r="C355" s="55" t="s">
        <v>768</v>
      </c>
      <c r="D355" s="23" t="s">
        <v>57</v>
      </c>
      <c r="E355" s="9">
        <v>5.1244704000000008</v>
      </c>
    </row>
    <row r="356" spans="1:9" ht="25.5">
      <c r="A356" s="23">
        <v>319</v>
      </c>
      <c r="B356" s="23" t="s">
        <v>17</v>
      </c>
      <c r="C356" s="60" t="s">
        <v>771</v>
      </c>
      <c r="D356" s="23" t="s">
        <v>54</v>
      </c>
      <c r="E356" s="9">
        <v>314.94</v>
      </c>
      <c r="G356">
        <v>0</v>
      </c>
      <c r="I356">
        <v>0</v>
      </c>
    </row>
    <row r="357" spans="1:9">
      <c r="A357" s="84">
        <v>320</v>
      </c>
      <c r="B357" s="84" t="s">
        <v>17</v>
      </c>
      <c r="C357" s="85" t="s">
        <v>772</v>
      </c>
      <c r="D357" s="84" t="s">
        <v>57</v>
      </c>
      <c r="E357" s="87" t="s">
        <v>815</v>
      </c>
    </row>
    <row r="358" spans="1:9">
      <c r="A358" s="84">
        <v>321</v>
      </c>
      <c r="B358" s="84" t="s">
        <v>17</v>
      </c>
      <c r="C358" s="85" t="s">
        <v>773</v>
      </c>
      <c r="D358" s="84" t="s">
        <v>57</v>
      </c>
      <c r="E358" s="87" t="s">
        <v>815</v>
      </c>
    </row>
    <row r="359" spans="1:9">
      <c r="A359" s="84">
        <v>322</v>
      </c>
      <c r="B359" s="84" t="s">
        <v>17</v>
      </c>
      <c r="C359" s="85" t="s">
        <v>774</v>
      </c>
      <c r="D359" s="84" t="s">
        <v>57</v>
      </c>
      <c r="E359" s="87" t="s">
        <v>815</v>
      </c>
    </row>
    <row r="360" spans="1:9">
      <c r="A360" s="23"/>
      <c r="B360" s="23"/>
      <c r="C360" s="50" t="s">
        <v>792</v>
      </c>
      <c r="D360" s="23"/>
      <c r="E360" s="9"/>
    </row>
    <row r="361" spans="1:9" ht="25.5">
      <c r="A361" s="23">
        <v>323</v>
      </c>
      <c r="B361" s="23" t="s">
        <v>17</v>
      </c>
      <c r="C361" s="11" t="s">
        <v>795</v>
      </c>
      <c r="D361" s="23" t="s">
        <v>183</v>
      </c>
      <c r="E361" s="9">
        <v>0.15</v>
      </c>
    </row>
    <row r="362" spans="1:9">
      <c r="A362" s="23">
        <v>324</v>
      </c>
      <c r="B362" s="23" t="s">
        <v>17</v>
      </c>
      <c r="C362" s="57" t="s">
        <v>794</v>
      </c>
      <c r="D362" s="23" t="s">
        <v>103</v>
      </c>
      <c r="E362" s="9">
        <v>7.7</v>
      </c>
    </row>
    <row r="363" spans="1:9">
      <c r="A363" s="23">
        <v>325</v>
      </c>
      <c r="B363" s="23" t="s">
        <v>17</v>
      </c>
      <c r="C363" s="11" t="s">
        <v>796</v>
      </c>
      <c r="D363" s="23" t="s">
        <v>57</v>
      </c>
      <c r="E363" s="9">
        <v>6</v>
      </c>
    </row>
    <row r="364" spans="1:9">
      <c r="A364" s="23">
        <v>326</v>
      </c>
      <c r="B364" s="23" t="s">
        <v>17</v>
      </c>
      <c r="C364" s="65" t="s">
        <v>793</v>
      </c>
      <c r="D364" s="23" t="s">
        <v>39</v>
      </c>
      <c r="E364" s="9">
        <v>1.54</v>
      </c>
    </row>
    <row r="365" spans="1:9">
      <c r="A365" s="23">
        <v>327</v>
      </c>
      <c r="B365" s="23" t="s">
        <v>17</v>
      </c>
      <c r="C365" s="11" t="s">
        <v>797</v>
      </c>
      <c r="D365" s="23" t="s">
        <v>54</v>
      </c>
      <c r="E365" s="9">
        <v>21.5</v>
      </c>
    </row>
    <row r="366" spans="1:9">
      <c r="A366" s="23"/>
      <c r="B366" s="23"/>
      <c r="C366" s="64" t="s">
        <v>777</v>
      </c>
      <c r="D366" s="23"/>
      <c r="E366" s="9"/>
    </row>
    <row r="367" spans="1:9">
      <c r="A367" s="23">
        <v>328</v>
      </c>
      <c r="B367" s="23" t="s">
        <v>17</v>
      </c>
      <c r="C367" s="11" t="s">
        <v>775</v>
      </c>
      <c r="D367" s="23" t="s">
        <v>54</v>
      </c>
      <c r="E367" s="9">
        <v>148</v>
      </c>
    </row>
    <row r="368" spans="1:9">
      <c r="A368" s="23">
        <v>329</v>
      </c>
      <c r="B368" s="23" t="s">
        <v>17</v>
      </c>
      <c r="C368" s="11" t="s">
        <v>776</v>
      </c>
      <c r="D368" s="23" t="s">
        <v>54</v>
      </c>
      <c r="E368" s="9">
        <v>148</v>
      </c>
    </row>
    <row r="369" spans="1:5">
      <c r="A369" s="8"/>
      <c r="B369" s="13"/>
      <c r="C369" s="14" t="s">
        <v>50</v>
      </c>
      <c r="D369" s="13"/>
      <c r="E369" s="13"/>
    </row>
    <row r="370" spans="1:5">
      <c r="A370" s="8"/>
      <c r="B370" s="13"/>
      <c r="C370" s="14" t="s">
        <v>51</v>
      </c>
      <c r="D370" s="13"/>
      <c r="E370" s="13"/>
    </row>
    <row r="371" spans="1:5">
      <c r="A371" s="15"/>
      <c r="B371" s="2"/>
      <c r="C371" s="66" t="s">
        <v>52</v>
      </c>
      <c r="D371" s="16"/>
      <c r="E371" s="17"/>
    </row>
    <row r="372" spans="1:5">
      <c r="A372" s="15"/>
      <c r="B372" s="2"/>
      <c r="C372" s="66" t="s">
        <v>53</v>
      </c>
      <c r="D372" s="16"/>
      <c r="E372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87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97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8"/>
      <c r="B17" s="8"/>
      <c r="C17" s="47" t="s">
        <v>97</v>
      </c>
      <c r="D17" s="23"/>
      <c r="E17" s="23"/>
    </row>
    <row r="18" spans="1:5" ht="63.75">
      <c r="A18" s="8">
        <v>1</v>
      </c>
      <c r="B18" s="8" t="s">
        <v>17</v>
      </c>
      <c r="C18" s="48" t="s">
        <v>800</v>
      </c>
      <c r="D18" s="23" t="s">
        <v>54</v>
      </c>
      <c r="E18" s="9">
        <v>46</v>
      </c>
    </row>
    <row r="19" spans="1:5">
      <c r="A19" s="8"/>
      <c r="B19" s="8"/>
      <c r="C19" s="49" t="s">
        <v>98</v>
      </c>
      <c r="D19" s="23" t="s">
        <v>55</v>
      </c>
      <c r="E19" s="9">
        <f>E18*0.15*1.05</f>
        <v>7.2450000000000001</v>
      </c>
    </row>
    <row r="20" spans="1:5">
      <c r="A20" s="8"/>
      <c r="B20" s="8"/>
      <c r="C20" s="49" t="s">
        <v>99</v>
      </c>
      <c r="D20" s="23" t="s">
        <v>55</v>
      </c>
      <c r="E20" s="9">
        <f>E18*0.03*1.1</f>
        <v>1.518</v>
      </c>
    </row>
    <row r="21" spans="1:5">
      <c r="A21" s="8"/>
      <c r="B21" s="8"/>
      <c r="C21" s="49" t="s">
        <v>100</v>
      </c>
      <c r="D21" s="23" t="s">
        <v>54</v>
      </c>
      <c r="E21" s="9">
        <f>E18*1.05</f>
        <v>48.300000000000004</v>
      </c>
    </row>
    <row r="22" spans="1:5">
      <c r="A22" s="8"/>
      <c r="B22" s="8"/>
      <c r="C22" s="49" t="s">
        <v>101</v>
      </c>
      <c r="D22" s="23" t="s">
        <v>55</v>
      </c>
      <c r="E22" s="9">
        <v>1.5</v>
      </c>
    </row>
    <row r="23" spans="1:5" ht="63.75">
      <c r="A23" s="84">
        <v>2</v>
      </c>
      <c r="B23" s="84" t="s">
        <v>17</v>
      </c>
      <c r="C23" s="85" t="s">
        <v>832</v>
      </c>
      <c r="D23" s="84" t="s">
        <v>54</v>
      </c>
      <c r="E23" s="86">
        <v>355</v>
      </c>
    </row>
    <row r="24" spans="1:5">
      <c r="A24" s="84"/>
      <c r="B24" s="84"/>
      <c r="C24" s="85" t="s">
        <v>833</v>
      </c>
      <c r="D24" s="84" t="s">
        <v>54</v>
      </c>
      <c r="E24" s="86">
        <v>400</v>
      </c>
    </row>
    <row r="25" spans="1:5" ht="25.5">
      <c r="A25" s="8">
        <v>3</v>
      </c>
      <c r="B25" s="8" t="s">
        <v>17</v>
      </c>
      <c r="C25" s="48" t="s">
        <v>801</v>
      </c>
      <c r="D25" s="23" t="s">
        <v>18</v>
      </c>
      <c r="E25" s="9">
        <v>67</v>
      </c>
    </row>
    <row r="26" spans="1:5" ht="25.5">
      <c r="A26" s="8">
        <v>4</v>
      </c>
      <c r="B26" s="8" t="s">
        <v>17</v>
      </c>
      <c r="C26" s="48" t="s">
        <v>798</v>
      </c>
      <c r="D26" s="23" t="s">
        <v>18</v>
      </c>
      <c r="E26" s="9">
        <v>72</v>
      </c>
    </row>
    <row r="27" spans="1:5">
      <c r="A27" s="8">
        <v>5</v>
      </c>
      <c r="B27" s="8" t="s">
        <v>17</v>
      </c>
      <c r="C27" s="48" t="s">
        <v>802</v>
      </c>
      <c r="D27" s="23" t="s">
        <v>54</v>
      </c>
      <c r="E27" s="9">
        <v>357</v>
      </c>
    </row>
    <row r="28" spans="1:5">
      <c r="A28" s="8"/>
      <c r="B28" s="8"/>
      <c r="C28" s="49" t="s">
        <v>799</v>
      </c>
      <c r="D28" s="23" t="s">
        <v>55</v>
      </c>
      <c r="E28" s="9">
        <v>53.55</v>
      </c>
    </row>
    <row r="29" spans="1:5">
      <c r="A29" s="8"/>
      <c r="B29" s="8"/>
      <c r="C29" s="49" t="s">
        <v>102</v>
      </c>
      <c r="D29" s="23" t="s">
        <v>103</v>
      </c>
      <c r="E29" s="9">
        <v>7.48</v>
      </c>
    </row>
    <row r="30" spans="1:5">
      <c r="A30" s="8"/>
      <c r="B30" s="13"/>
      <c r="C30" s="14" t="s">
        <v>50</v>
      </c>
      <c r="D30" s="13"/>
      <c r="E30" s="13"/>
    </row>
    <row r="31" spans="1:5">
      <c r="A31" s="8"/>
      <c r="B31" s="13"/>
      <c r="C31" s="14" t="s">
        <v>51</v>
      </c>
      <c r="D31" s="13"/>
      <c r="E31" s="13"/>
    </row>
    <row r="32" spans="1:5">
      <c r="A32" s="15"/>
      <c r="B32" s="2"/>
      <c r="C32" s="66" t="s">
        <v>52</v>
      </c>
      <c r="D32" s="16"/>
      <c r="E32" s="17"/>
    </row>
    <row r="33" spans="1:5">
      <c r="A33" s="15"/>
      <c r="B33" s="2"/>
      <c r="C33" s="66" t="s">
        <v>53</v>
      </c>
      <c r="D33" s="16"/>
      <c r="E33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88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276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8"/>
      <c r="B17" s="8"/>
      <c r="C17" s="53" t="s">
        <v>276</v>
      </c>
      <c r="D17" s="23"/>
      <c r="E17" s="23"/>
    </row>
    <row r="18" spans="1:5" ht="25.5">
      <c r="A18" s="8">
        <v>1</v>
      </c>
      <c r="B18" s="8" t="s">
        <v>17</v>
      </c>
      <c r="C18" s="48" t="s">
        <v>279</v>
      </c>
      <c r="D18" s="23" t="s">
        <v>278</v>
      </c>
      <c r="E18" s="9">
        <v>103</v>
      </c>
    </row>
    <row r="19" spans="1:5" ht="25.5">
      <c r="A19" s="8">
        <v>2</v>
      </c>
      <c r="B19" s="8" t="s">
        <v>17</v>
      </c>
      <c r="C19" s="48" t="s">
        <v>280</v>
      </c>
      <c r="D19" s="23" t="s">
        <v>278</v>
      </c>
      <c r="E19" s="9">
        <v>42</v>
      </c>
    </row>
    <row r="20" spans="1:5" ht="25.5">
      <c r="A20" s="8">
        <v>3</v>
      </c>
      <c r="B20" s="8" t="s">
        <v>17</v>
      </c>
      <c r="C20" s="48" t="s">
        <v>281</v>
      </c>
      <c r="D20" s="23" t="s">
        <v>278</v>
      </c>
      <c r="E20" s="9">
        <v>6</v>
      </c>
    </row>
    <row r="21" spans="1:5">
      <c r="A21" s="8">
        <v>4</v>
      </c>
      <c r="B21" s="8" t="s">
        <v>17</v>
      </c>
      <c r="C21" s="48" t="s">
        <v>277</v>
      </c>
      <c r="D21" s="23" t="s">
        <v>57</v>
      </c>
      <c r="E21" s="9">
        <v>110</v>
      </c>
    </row>
    <row r="22" spans="1:5" ht="38.25">
      <c r="A22" s="8">
        <v>5</v>
      </c>
      <c r="B22" s="8" t="s">
        <v>17</v>
      </c>
      <c r="C22" s="48" t="s">
        <v>255</v>
      </c>
      <c r="D22" s="23" t="s">
        <v>57</v>
      </c>
      <c r="E22" s="9">
        <v>1</v>
      </c>
    </row>
    <row r="23" spans="1:5" ht="25.5">
      <c r="A23" s="8">
        <v>6</v>
      </c>
      <c r="B23" s="8" t="s">
        <v>17</v>
      </c>
      <c r="C23" s="48" t="s">
        <v>256</v>
      </c>
      <c r="D23" s="23" t="s">
        <v>57</v>
      </c>
      <c r="E23" s="9">
        <v>2</v>
      </c>
    </row>
    <row r="24" spans="1:5" ht="25.5">
      <c r="A24" s="8">
        <v>7</v>
      </c>
      <c r="B24" s="8" t="s">
        <v>17</v>
      </c>
      <c r="C24" s="48" t="s">
        <v>257</v>
      </c>
      <c r="D24" s="23" t="s">
        <v>57</v>
      </c>
      <c r="E24" s="9">
        <v>1</v>
      </c>
    </row>
    <row r="25" spans="1:5" ht="25.5">
      <c r="A25" s="8">
        <v>8</v>
      </c>
      <c r="B25" s="8" t="s">
        <v>17</v>
      </c>
      <c r="C25" s="48" t="s">
        <v>258</v>
      </c>
      <c r="D25" s="23" t="s">
        <v>57</v>
      </c>
      <c r="E25" s="9">
        <v>3</v>
      </c>
    </row>
    <row r="26" spans="1:5" ht="25.5">
      <c r="A26" s="8">
        <v>9</v>
      </c>
      <c r="B26" s="8" t="s">
        <v>17</v>
      </c>
      <c r="C26" s="48" t="s">
        <v>259</v>
      </c>
      <c r="D26" s="23" t="s">
        <v>57</v>
      </c>
      <c r="E26" s="9">
        <v>3</v>
      </c>
    </row>
    <row r="27" spans="1:5" ht="25.5">
      <c r="A27" s="8">
        <v>10</v>
      </c>
      <c r="B27" s="8" t="s">
        <v>17</v>
      </c>
      <c r="C27" s="48" t="s">
        <v>260</v>
      </c>
      <c r="D27" s="23" t="s">
        <v>57</v>
      </c>
      <c r="E27" s="9">
        <v>3</v>
      </c>
    </row>
    <row r="28" spans="1:5" ht="25.5">
      <c r="A28" s="8">
        <v>11</v>
      </c>
      <c r="B28" s="8" t="s">
        <v>17</v>
      </c>
      <c r="C28" s="48" t="s">
        <v>261</v>
      </c>
      <c r="D28" s="23" t="s">
        <v>57</v>
      </c>
      <c r="E28" s="9">
        <v>2</v>
      </c>
    </row>
    <row r="29" spans="1:5" ht="25.5">
      <c r="A29" s="8">
        <v>12</v>
      </c>
      <c r="B29" s="8" t="s">
        <v>17</v>
      </c>
      <c r="C29" s="48" t="s">
        <v>262</v>
      </c>
      <c r="D29" s="23" t="s">
        <v>57</v>
      </c>
      <c r="E29" s="9">
        <v>1</v>
      </c>
    </row>
    <row r="30" spans="1:5" ht="25.5">
      <c r="A30" s="8">
        <v>13</v>
      </c>
      <c r="B30" s="8" t="s">
        <v>17</v>
      </c>
      <c r="C30" s="48" t="s">
        <v>263</v>
      </c>
      <c r="D30" s="23" t="s">
        <v>57</v>
      </c>
      <c r="E30" s="9">
        <v>2</v>
      </c>
    </row>
    <row r="31" spans="1:5" ht="25.5">
      <c r="A31" s="8">
        <v>14</v>
      </c>
      <c r="B31" s="8" t="s">
        <v>17</v>
      </c>
      <c r="C31" s="48" t="s">
        <v>264</v>
      </c>
      <c r="D31" s="23" t="s">
        <v>57</v>
      </c>
      <c r="E31" s="9">
        <v>14</v>
      </c>
    </row>
    <row r="32" spans="1:5">
      <c r="A32" s="8">
        <v>15</v>
      </c>
      <c r="B32" s="8" t="s">
        <v>17</v>
      </c>
      <c r="C32" s="48" t="s">
        <v>265</v>
      </c>
      <c r="D32" s="23" t="s">
        <v>57</v>
      </c>
      <c r="E32" s="9">
        <v>2</v>
      </c>
    </row>
    <row r="33" spans="1:5" ht="25.5">
      <c r="A33" s="8">
        <v>16</v>
      </c>
      <c r="B33" s="8" t="s">
        <v>17</v>
      </c>
      <c r="C33" s="48" t="s">
        <v>266</v>
      </c>
      <c r="D33" s="23" t="s">
        <v>57</v>
      </c>
      <c r="E33" s="9">
        <v>14</v>
      </c>
    </row>
    <row r="34" spans="1:5">
      <c r="A34" s="8">
        <v>17</v>
      </c>
      <c r="B34" s="8" t="s">
        <v>17</v>
      </c>
      <c r="C34" s="48" t="s">
        <v>267</v>
      </c>
      <c r="D34" s="23" t="s">
        <v>57</v>
      </c>
      <c r="E34" s="9">
        <v>2</v>
      </c>
    </row>
    <row r="35" spans="1:5">
      <c r="A35" s="8">
        <v>18</v>
      </c>
      <c r="B35" s="8" t="s">
        <v>17</v>
      </c>
      <c r="C35" s="48" t="s">
        <v>268</v>
      </c>
      <c r="D35" s="23" t="s">
        <v>57</v>
      </c>
      <c r="E35" s="9">
        <v>2</v>
      </c>
    </row>
    <row r="36" spans="1:5">
      <c r="A36" s="8">
        <v>19</v>
      </c>
      <c r="B36" s="8" t="s">
        <v>17</v>
      </c>
      <c r="C36" s="48" t="s">
        <v>269</v>
      </c>
      <c r="D36" s="23" t="s">
        <v>57</v>
      </c>
      <c r="E36" s="9">
        <v>2</v>
      </c>
    </row>
    <row r="37" spans="1:5">
      <c r="A37" s="8">
        <v>20</v>
      </c>
      <c r="B37" s="8" t="s">
        <v>17</v>
      </c>
      <c r="C37" s="48" t="s">
        <v>270</v>
      </c>
      <c r="D37" s="23" t="s">
        <v>56</v>
      </c>
      <c r="E37" s="9">
        <v>1</v>
      </c>
    </row>
    <row r="38" spans="1:5">
      <c r="A38" s="8">
        <v>21</v>
      </c>
      <c r="B38" s="8" t="s">
        <v>17</v>
      </c>
      <c r="C38" s="48" t="s">
        <v>271</v>
      </c>
      <c r="D38" s="23" t="s">
        <v>56</v>
      </c>
      <c r="E38" s="9">
        <v>1</v>
      </c>
    </row>
    <row r="39" spans="1:5">
      <c r="A39" s="8">
        <v>22</v>
      </c>
      <c r="B39" s="8" t="s">
        <v>17</v>
      </c>
      <c r="C39" s="48" t="s">
        <v>272</v>
      </c>
      <c r="D39" s="23" t="s">
        <v>56</v>
      </c>
      <c r="E39" s="9">
        <v>1</v>
      </c>
    </row>
    <row r="40" spans="1:5">
      <c r="A40" s="8">
        <v>23</v>
      </c>
      <c r="B40" s="8" t="s">
        <v>17</v>
      </c>
      <c r="C40" s="48" t="s">
        <v>350</v>
      </c>
      <c r="D40" s="23" t="s">
        <v>274</v>
      </c>
      <c r="E40" s="9">
        <v>3</v>
      </c>
    </row>
    <row r="41" spans="1:5">
      <c r="A41" s="8">
        <v>24</v>
      </c>
      <c r="B41" s="8" t="s">
        <v>17</v>
      </c>
      <c r="C41" s="48" t="s">
        <v>275</v>
      </c>
      <c r="D41" s="23" t="s">
        <v>56</v>
      </c>
      <c r="E41" s="9">
        <v>1</v>
      </c>
    </row>
    <row r="42" spans="1:5">
      <c r="A42" s="8"/>
      <c r="B42" s="13"/>
      <c r="C42" s="14" t="s">
        <v>50</v>
      </c>
      <c r="D42" s="13"/>
      <c r="E42" s="13"/>
    </row>
    <row r="43" spans="1:5">
      <c r="A43" s="8"/>
      <c r="B43" s="8"/>
      <c r="C43" s="53" t="s">
        <v>789</v>
      </c>
      <c r="D43" s="23"/>
      <c r="E43" s="23"/>
    </row>
    <row r="44" spans="1:5">
      <c r="A44" s="8">
        <v>1</v>
      </c>
      <c r="B44" s="8" t="s">
        <v>17</v>
      </c>
      <c r="C44" s="48" t="s">
        <v>790</v>
      </c>
      <c r="D44" s="23" t="s">
        <v>56</v>
      </c>
      <c r="E44" s="9">
        <v>1</v>
      </c>
    </row>
    <row r="45" spans="1:5">
      <c r="A45" s="8">
        <v>2</v>
      </c>
      <c r="B45" s="8" t="s">
        <v>17</v>
      </c>
      <c r="C45" s="48" t="s">
        <v>791</v>
      </c>
      <c r="D45" s="23" t="s">
        <v>56</v>
      </c>
      <c r="E45" s="9">
        <v>1</v>
      </c>
    </row>
    <row r="46" spans="1:5">
      <c r="A46" s="8"/>
      <c r="B46" s="13"/>
      <c r="C46" s="14" t="s">
        <v>50</v>
      </c>
      <c r="D46" s="13"/>
      <c r="E46" s="13"/>
    </row>
    <row r="47" spans="1:5">
      <c r="A47" s="8"/>
      <c r="B47" s="13"/>
      <c r="C47" s="14" t="s">
        <v>51</v>
      </c>
      <c r="D47" s="13"/>
      <c r="E47" s="13"/>
    </row>
    <row r="48" spans="1:5">
      <c r="A48" s="15"/>
      <c r="B48" s="2"/>
      <c r="C48" s="66" t="s">
        <v>52</v>
      </c>
      <c r="D48" s="16"/>
      <c r="E48" s="17"/>
    </row>
    <row r="49" spans="1:5">
      <c r="A49" s="15"/>
      <c r="B49" s="2"/>
      <c r="C49" s="66" t="s">
        <v>53</v>
      </c>
      <c r="D49" s="16"/>
      <c r="E49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0"/>
  <sheetViews>
    <sheetView showZeros="0" zoomScaleNormal="100" workbookViewId="0">
      <selection sqref="A1:F1"/>
    </sheetView>
  </sheetViews>
  <sheetFormatPr defaultRowHeight="15"/>
  <cols>
    <col min="1" max="1" width="5" customWidth="1"/>
    <col min="2" max="2" width="6.28515625" customWidth="1"/>
    <col min="3" max="3" width="37.85546875" customWidth="1"/>
  </cols>
  <sheetData>
    <row r="1" spans="1:6">
      <c r="A1" s="68" t="s">
        <v>89</v>
      </c>
      <c r="B1" s="68"/>
      <c r="C1" s="68"/>
      <c r="D1" s="68"/>
      <c r="E1" s="68"/>
      <c r="F1" s="68"/>
    </row>
    <row r="2" spans="1:6">
      <c r="A2" s="1"/>
      <c r="B2" s="1"/>
      <c r="C2" s="1"/>
      <c r="D2" s="1"/>
      <c r="E2" s="1"/>
      <c r="F2" s="1"/>
    </row>
    <row r="3" spans="1:6">
      <c r="A3" s="80" t="s">
        <v>353</v>
      </c>
      <c r="B3" s="81"/>
      <c r="C3" s="81"/>
      <c r="D3" s="81"/>
      <c r="E3" s="81"/>
      <c r="F3" s="81"/>
    </row>
    <row r="4" spans="1:6">
      <c r="A4" s="82" t="s">
        <v>1</v>
      </c>
      <c r="B4" s="83"/>
      <c r="C4" s="83"/>
      <c r="D4" s="83"/>
      <c r="E4" s="83"/>
      <c r="F4" s="83"/>
    </row>
    <row r="5" spans="1:6">
      <c r="A5" s="2" t="s">
        <v>19</v>
      </c>
      <c r="B5" s="2"/>
      <c r="C5" s="2"/>
      <c r="D5" s="2"/>
      <c r="E5" s="2"/>
      <c r="F5" s="2"/>
    </row>
    <row r="6" spans="1:6">
      <c r="A6" s="2" t="s">
        <v>20</v>
      </c>
      <c r="B6" s="2"/>
      <c r="C6" s="2"/>
      <c r="D6" s="2"/>
      <c r="E6" s="2"/>
      <c r="F6" s="2"/>
    </row>
    <row r="7" spans="1:6">
      <c r="A7" s="2" t="s">
        <v>85</v>
      </c>
      <c r="B7" s="2"/>
      <c r="C7" s="2"/>
      <c r="D7" s="2"/>
      <c r="E7" s="2"/>
      <c r="F7" s="2"/>
    </row>
    <row r="8" spans="1:6">
      <c r="A8" s="2" t="s">
        <v>2</v>
      </c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 t="s">
        <v>356</v>
      </c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 t="s">
        <v>809</v>
      </c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3"/>
      <c r="B14" s="3"/>
      <c r="C14" s="3"/>
      <c r="D14" s="3"/>
      <c r="E14" s="3"/>
      <c r="F14" s="3"/>
    </row>
    <row r="15" spans="1:6" ht="93">
      <c r="A15" s="4" t="s">
        <v>3</v>
      </c>
      <c r="B15" s="4" t="s">
        <v>4</v>
      </c>
      <c r="C15" s="5" t="s">
        <v>5</v>
      </c>
      <c r="D15" s="4" t="s">
        <v>355</v>
      </c>
      <c r="E15" s="4" t="s">
        <v>6</v>
      </c>
      <c r="F15" s="4" t="s">
        <v>7</v>
      </c>
    </row>
    <row r="16" spans="1:6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</row>
    <row r="17" spans="1:6">
      <c r="A17" s="6"/>
      <c r="B17" s="6"/>
      <c r="C17" s="7" t="s">
        <v>353</v>
      </c>
      <c r="D17" s="6"/>
      <c r="E17" s="6"/>
      <c r="F17" s="6"/>
    </row>
    <row r="18" spans="1:6" ht="25.5">
      <c r="A18" s="8"/>
      <c r="B18" s="8"/>
      <c r="C18" s="53" t="s">
        <v>527</v>
      </c>
      <c r="D18" s="10"/>
      <c r="E18" s="10"/>
      <c r="F18" s="12"/>
    </row>
    <row r="19" spans="1:6" ht="178.5">
      <c r="A19" s="8">
        <v>1</v>
      </c>
      <c r="B19" s="8" t="s">
        <v>17</v>
      </c>
      <c r="C19" s="11" t="s">
        <v>536</v>
      </c>
      <c r="D19" s="10" t="s">
        <v>410</v>
      </c>
      <c r="E19" s="10" t="s">
        <v>56</v>
      </c>
      <c r="F19" s="12">
        <v>1</v>
      </c>
    </row>
    <row r="20" spans="1:6" ht="63.75">
      <c r="A20" s="8">
        <v>2</v>
      </c>
      <c r="B20" s="8" t="s">
        <v>17</v>
      </c>
      <c r="C20" s="11" t="s">
        <v>357</v>
      </c>
      <c r="D20" s="10" t="s">
        <v>411</v>
      </c>
      <c r="E20" s="10" t="s">
        <v>56</v>
      </c>
      <c r="F20" s="12">
        <v>2</v>
      </c>
    </row>
    <row r="21" spans="1:6" ht="63.75">
      <c r="A21" s="8">
        <v>3</v>
      </c>
      <c r="B21" s="8" t="s">
        <v>17</v>
      </c>
      <c r="C21" s="11" t="s">
        <v>358</v>
      </c>
      <c r="D21" s="10" t="s">
        <v>412</v>
      </c>
      <c r="E21" s="10" t="s">
        <v>56</v>
      </c>
      <c r="F21" s="12">
        <v>1</v>
      </c>
    </row>
    <row r="22" spans="1:6" ht="63.75">
      <c r="A22" s="8">
        <v>4</v>
      </c>
      <c r="B22" s="8" t="s">
        <v>17</v>
      </c>
      <c r="C22" s="11" t="s">
        <v>359</v>
      </c>
      <c r="D22" s="10" t="s">
        <v>413</v>
      </c>
      <c r="E22" s="10" t="s">
        <v>56</v>
      </c>
      <c r="F22" s="12">
        <v>2</v>
      </c>
    </row>
    <row r="23" spans="1:6" ht="76.5">
      <c r="A23" s="8">
        <v>5</v>
      </c>
      <c r="B23" s="8" t="s">
        <v>17</v>
      </c>
      <c r="C23" s="11" t="s">
        <v>360</v>
      </c>
      <c r="D23" s="10" t="s">
        <v>414</v>
      </c>
      <c r="E23" s="10" t="s">
        <v>56</v>
      </c>
      <c r="F23" s="12">
        <v>2</v>
      </c>
    </row>
    <row r="24" spans="1:6" ht="25.5">
      <c r="A24" s="8">
        <v>6</v>
      </c>
      <c r="B24" s="8" t="s">
        <v>17</v>
      </c>
      <c r="C24" s="11" t="s">
        <v>361</v>
      </c>
      <c r="D24" s="10" t="s">
        <v>415</v>
      </c>
      <c r="E24" s="10" t="s">
        <v>56</v>
      </c>
      <c r="F24" s="12">
        <v>1</v>
      </c>
    </row>
    <row r="25" spans="1:6" ht="38.25">
      <c r="A25" s="8">
        <v>7</v>
      </c>
      <c r="B25" s="8" t="s">
        <v>17</v>
      </c>
      <c r="C25" s="11" t="s">
        <v>362</v>
      </c>
      <c r="D25" s="10"/>
      <c r="E25" s="10" t="s">
        <v>56</v>
      </c>
      <c r="F25" s="12">
        <v>2</v>
      </c>
    </row>
    <row r="26" spans="1:6" ht="76.5">
      <c r="A26" s="8">
        <v>8</v>
      </c>
      <c r="B26" s="8" t="s">
        <v>17</v>
      </c>
      <c r="C26" s="11" t="s">
        <v>363</v>
      </c>
      <c r="D26" s="10" t="s">
        <v>416</v>
      </c>
      <c r="E26" s="10" t="s">
        <v>56</v>
      </c>
      <c r="F26" s="12">
        <v>2</v>
      </c>
    </row>
    <row r="27" spans="1:6" ht="76.5">
      <c r="A27" s="8">
        <v>9</v>
      </c>
      <c r="B27" s="8" t="s">
        <v>17</v>
      </c>
      <c r="C27" s="11" t="s">
        <v>363</v>
      </c>
      <c r="D27" s="10" t="s">
        <v>417</v>
      </c>
      <c r="E27" s="10" t="s">
        <v>56</v>
      </c>
      <c r="F27" s="12">
        <v>3</v>
      </c>
    </row>
    <row r="28" spans="1:6" ht="38.25">
      <c r="A28" s="8">
        <v>10</v>
      </c>
      <c r="B28" s="8" t="s">
        <v>17</v>
      </c>
      <c r="C28" s="11" t="s">
        <v>364</v>
      </c>
      <c r="D28" s="10" t="s">
        <v>418</v>
      </c>
      <c r="E28" s="10" t="s">
        <v>56</v>
      </c>
      <c r="F28" s="12">
        <v>1</v>
      </c>
    </row>
    <row r="29" spans="1:6">
      <c r="A29" s="8">
        <v>11</v>
      </c>
      <c r="B29" s="8" t="s">
        <v>17</v>
      </c>
      <c r="C29" s="11" t="s">
        <v>365</v>
      </c>
      <c r="D29" s="10" t="s">
        <v>419</v>
      </c>
      <c r="E29" s="10" t="s">
        <v>56</v>
      </c>
      <c r="F29" s="12">
        <v>1</v>
      </c>
    </row>
    <row r="30" spans="1:6">
      <c r="A30" s="8">
        <v>12</v>
      </c>
      <c r="B30" s="8" t="s">
        <v>17</v>
      </c>
      <c r="C30" s="11" t="s">
        <v>366</v>
      </c>
      <c r="D30" s="10" t="s">
        <v>420</v>
      </c>
      <c r="E30" s="10" t="s">
        <v>56</v>
      </c>
      <c r="F30" s="12">
        <v>2</v>
      </c>
    </row>
    <row r="31" spans="1:6">
      <c r="A31" s="8">
        <v>13</v>
      </c>
      <c r="B31" s="8" t="s">
        <v>17</v>
      </c>
      <c r="C31" s="11" t="s">
        <v>367</v>
      </c>
      <c r="D31" s="10" t="s">
        <v>421</v>
      </c>
      <c r="E31" s="10" t="s">
        <v>57</v>
      </c>
      <c r="F31" s="12">
        <v>1</v>
      </c>
    </row>
    <row r="32" spans="1:6">
      <c r="A32" s="8">
        <v>14</v>
      </c>
      <c r="B32" s="8" t="s">
        <v>17</v>
      </c>
      <c r="C32" s="11" t="s">
        <v>368</v>
      </c>
      <c r="D32" s="10" t="s">
        <v>422</v>
      </c>
      <c r="E32" s="10" t="s">
        <v>57</v>
      </c>
      <c r="F32" s="12">
        <v>2</v>
      </c>
    </row>
    <row r="33" spans="1:6">
      <c r="A33" s="8">
        <v>15</v>
      </c>
      <c r="B33" s="8" t="s">
        <v>17</v>
      </c>
      <c r="C33" s="11" t="s">
        <v>368</v>
      </c>
      <c r="D33" s="10" t="s">
        <v>423</v>
      </c>
      <c r="E33" s="10" t="s">
        <v>57</v>
      </c>
      <c r="F33" s="12">
        <v>2</v>
      </c>
    </row>
    <row r="34" spans="1:6">
      <c r="A34" s="8">
        <v>16</v>
      </c>
      <c r="B34" s="8" t="s">
        <v>17</v>
      </c>
      <c r="C34" s="11" t="s">
        <v>369</v>
      </c>
      <c r="D34" s="10">
        <v>80</v>
      </c>
      <c r="E34" s="10" t="s">
        <v>278</v>
      </c>
      <c r="F34" s="12">
        <v>1</v>
      </c>
    </row>
    <row r="35" spans="1:6">
      <c r="A35" s="8">
        <v>17</v>
      </c>
      <c r="B35" s="8" t="s">
        <v>17</v>
      </c>
      <c r="C35" s="11" t="s">
        <v>370</v>
      </c>
      <c r="D35" s="10">
        <v>80</v>
      </c>
      <c r="E35" s="10" t="s">
        <v>278</v>
      </c>
      <c r="F35" s="12">
        <v>9</v>
      </c>
    </row>
    <row r="36" spans="1:6">
      <c r="A36" s="8">
        <v>18</v>
      </c>
      <c r="B36" s="8" t="s">
        <v>17</v>
      </c>
      <c r="C36" s="11" t="s">
        <v>371</v>
      </c>
      <c r="D36" s="10">
        <v>100</v>
      </c>
      <c r="E36" s="10" t="s">
        <v>278</v>
      </c>
      <c r="F36" s="12">
        <v>15</v>
      </c>
    </row>
    <row r="37" spans="1:6">
      <c r="A37" s="8">
        <v>19</v>
      </c>
      <c r="B37" s="8" t="s">
        <v>17</v>
      </c>
      <c r="C37" s="11" t="s">
        <v>370</v>
      </c>
      <c r="D37" s="10">
        <v>100</v>
      </c>
      <c r="E37" s="10" t="s">
        <v>278</v>
      </c>
      <c r="F37" s="12">
        <v>4</v>
      </c>
    </row>
    <row r="38" spans="1:6">
      <c r="A38" s="8">
        <v>20</v>
      </c>
      <c r="B38" s="8" t="s">
        <v>17</v>
      </c>
      <c r="C38" s="11" t="s">
        <v>371</v>
      </c>
      <c r="D38" s="10">
        <v>125</v>
      </c>
      <c r="E38" s="10" t="s">
        <v>278</v>
      </c>
      <c r="F38" s="12">
        <v>10</v>
      </c>
    </row>
    <row r="39" spans="1:6">
      <c r="A39" s="8">
        <v>21</v>
      </c>
      <c r="B39" s="8" t="s">
        <v>17</v>
      </c>
      <c r="C39" s="11" t="s">
        <v>370</v>
      </c>
      <c r="D39" s="10">
        <v>125</v>
      </c>
      <c r="E39" s="10" t="s">
        <v>278</v>
      </c>
      <c r="F39" s="12">
        <v>2</v>
      </c>
    </row>
    <row r="40" spans="1:6">
      <c r="A40" s="8">
        <v>22</v>
      </c>
      <c r="B40" s="8" t="s">
        <v>17</v>
      </c>
      <c r="C40" s="11" t="s">
        <v>371</v>
      </c>
      <c r="D40" s="10">
        <v>160</v>
      </c>
      <c r="E40" s="10" t="s">
        <v>278</v>
      </c>
      <c r="F40" s="12">
        <v>30</v>
      </c>
    </row>
    <row r="41" spans="1:6">
      <c r="A41" s="8">
        <v>23</v>
      </c>
      <c r="B41" s="8" t="s">
        <v>17</v>
      </c>
      <c r="C41" s="11" t="s">
        <v>370</v>
      </c>
      <c r="D41" s="10">
        <v>160</v>
      </c>
      <c r="E41" s="10" t="s">
        <v>278</v>
      </c>
      <c r="F41" s="12">
        <v>13</v>
      </c>
    </row>
    <row r="42" spans="1:6">
      <c r="A42" s="8">
        <v>24</v>
      </c>
      <c r="B42" s="8" t="s">
        <v>17</v>
      </c>
      <c r="C42" s="11" t="s">
        <v>371</v>
      </c>
      <c r="D42" s="10">
        <v>200</v>
      </c>
      <c r="E42" s="10" t="s">
        <v>278</v>
      </c>
      <c r="F42" s="12">
        <v>22</v>
      </c>
    </row>
    <row r="43" spans="1:6">
      <c r="A43" s="8">
        <v>25</v>
      </c>
      <c r="B43" s="8" t="s">
        <v>17</v>
      </c>
      <c r="C43" s="11" t="s">
        <v>370</v>
      </c>
      <c r="D43" s="10">
        <v>200</v>
      </c>
      <c r="E43" s="10" t="s">
        <v>278</v>
      </c>
      <c r="F43" s="12">
        <v>28</v>
      </c>
    </row>
    <row r="44" spans="1:6">
      <c r="A44" s="8">
        <v>26</v>
      </c>
      <c r="B44" s="8" t="s">
        <v>17</v>
      </c>
      <c r="C44" s="11" t="s">
        <v>371</v>
      </c>
      <c r="D44" s="10">
        <v>250</v>
      </c>
      <c r="E44" s="10" t="s">
        <v>278</v>
      </c>
      <c r="F44" s="12">
        <v>27</v>
      </c>
    </row>
    <row r="45" spans="1:6">
      <c r="A45" s="8">
        <v>27</v>
      </c>
      <c r="B45" s="8" t="s">
        <v>17</v>
      </c>
      <c r="C45" s="11" t="s">
        <v>370</v>
      </c>
      <c r="D45" s="10">
        <v>250</v>
      </c>
      <c r="E45" s="10" t="s">
        <v>278</v>
      </c>
      <c r="F45" s="12">
        <v>12</v>
      </c>
    </row>
    <row r="46" spans="1:6">
      <c r="A46" s="8">
        <v>28</v>
      </c>
      <c r="B46" s="8" t="s">
        <v>17</v>
      </c>
      <c r="C46" s="11" t="s">
        <v>371</v>
      </c>
      <c r="D46" s="10">
        <v>315</v>
      </c>
      <c r="E46" s="10" t="s">
        <v>278</v>
      </c>
      <c r="F46" s="12">
        <v>16</v>
      </c>
    </row>
    <row r="47" spans="1:6">
      <c r="A47" s="8">
        <v>29</v>
      </c>
      <c r="B47" s="8" t="s">
        <v>17</v>
      </c>
      <c r="C47" s="11" t="s">
        <v>370</v>
      </c>
      <c r="D47" s="10">
        <v>315</v>
      </c>
      <c r="E47" s="10" t="s">
        <v>278</v>
      </c>
      <c r="F47" s="12">
        <v>3</v>
      </c>
    </row>
    <row r="48" spans="1:6">
      <c r="A48" s="8">
        <v>30</v>
      </c>
      <c r="B48" s="8" t="s">
        <v>17</v>
      </c>
      <c r="C48" s="11" t="s">
        <v>371</v>
      </c>
      <c r="D48" s="10">
        <v>400</v>
      </c>
      <c r="E48" s="10" t="s">
        <v>278</v>
      </c>
      <c r="F48" s="12">
        <v>13</v>
      </c>
    </row>
    <row r="49" spans="1:6">
      <c r="A49" s="8">
        <v>31</v>
      </c>
      <c r="B49" s="8" t="s">
        <v>17</v>
      </c>
      <c r="C49" s="11" t="s">
        <v>371</v>
      </c>
      <c r="D49" s="10">
        <v>450</v>
      </c>
      <c r="E49" s="10" t="s">
        <v>278</v>
      </c>
      <c r="F49" s="12">
        <v>2</v>
      </c>
    </row>
    <row r="50" spans="1:6">
      <c r="A50" s="8">
        <v>32</v>
      </c>
      <c r="B50" s="8" t="s">
        <v>17</v>
      </c>
      <c r="C50" s="11" t="s">
        <v>371</v>
      </c>
      <c r="D50" s="10">
        <v>500</v>
      </c>
      <c r="E50" s="10" t="s">
        <v>278</v>
      </c>
      <c r="F50" s="12">
        <v>17</v>
      </c>
    </row>
    <row r="51" spans="1:6">
      <c r="A51" s="8">
        <v>33</v>
      </c>
      <c r="B51" s="8" t="s">
        <v>17</v>
      </c>
      <c r="C51" s="11" t="s">
        <v>371</v>
      </c>
      <c r="D51" s="10">
        <v>630</v>
      </c>
      <c r="E51" s="10" t="s">
        <v>278</v>
      </c>
      <c r="F51" s="12">
        <v>1</v>
      </c>
    </row>
    <row r="52" spans="1:6">
      <c r="A52" s="8">
        <v>34</v>
      </c>
      <c r="B52" s="8" t="s">
        <v>17</v>
      </c>
      <c r="C52" s="11" t="s">
        <v>371</v>
      </c>
      <c r="D52" s="10" t="s">
        <v>424</v>
      </c>
      <c r="E52" s="10" t="s">
        <v>278</v>
      </c>
      <c r="F52" s="12">
        <v>3</v>
      </c>
    </row>
    <row r="53" spans="1:6">
      <c r="A53" s="8">
        <v>35</v>
      </c>
      <c r="B53" s="8" t="s">
        <v>17</v>
      </c>
      <c r="C53" s="11" t="s">
        <v>371</v>
      </c>
      <c r="D53" s="10" t="s">
        <v>425</v>
      </c>
      <c r="E53" s="10" t="s">
        <v>278</v>
      </c>
      <c r="F53" s="12">
        <v>2</v>
      </c>
    </row>
    <row r="54" spans="1:6">
      <c r="A54" s="8">
        <v>36</v>
      </c>
      <c r="B54" s="8" t="s">
        <v>17</v>
      </c>
      <c r="C54" s="11" t="s">
        <v>371</v>
      </c>
      <c r="D54" s="10" t="s">
        <v>426</v>
      </c>
      <c r="E54" s="10" t="s">
        <v>278</v>
      </c>
      <c r="F54" s="12">
        <v>1</v>
      </c>
    </row>
    <row r="55" spans="1:6">
      <c r="A55" s="8">
        <v>37</v>
      </c>
      <c r="B55" s="8" t="s">
        <v>17</v>
      </c>
      <c r="C55" s="11" t="s">
        <v>371</v>
      </c>
      <c r="D55" s="10" t="s">
        <v>426</v>
      </c>
      <c r="E55" s="10" t="s">
        <v>278</v>
      </c>
      <c r="F55" s="12">
        <v>1</v>
      </c>
    </row>
    <row r="56" spans="1:6">
      <c r="A56" s="8">
        <v>38</v>
      </c>
      <c r="B56" s="8" t="s">
        <v>17</v>
      </c>
      <c r="C56" s="11" t="s">
        <v>371</v>
      </c>
      <c r="D56" s="10" t="s">
        <v>427</v>
      </c>
      <c r="E56" s="10" t="s">
        <v>278</v>
      </c>
      <c r="F56" s="12">
        <v>1</v>
      </c>
    </row>
    <row r="57" spans="1:6" ht="89.25">
      <c r="A57" s="8">
        <v>39</v>
      </c>
      <c r="B57" s="8" t="s">
        <v>17</v>
      </c>
      <c r="C57" s="11" t="s">
        <v>372</v>
      </c>
      <c r="D57" s="10" t="s">
        <v>428</v>
      </c>
      <c r="E57" s="10" t="s">
        <v>56</v>
      </c>
      <c r="F57" s="12">
        <v>1</v>
      </c>
    </row>
    <row r="58" spans="1:6" ht="63.75">
      <c r="A58" s="8">
        <v>40</v>
      </c>
      <c r="B58" s="8" t="s">
        <v>17</v>
      </c>
      <c r="C58" s="11" t="s">
        <v>373</v>
      </c>
      <c r="D58" s="10" t="s">
        <v>429</v>
      </c>
      <c r="E58" s="10" t="s">
        <v>56</v>
      </c>
      <c r="F58" s="12">
        <v>2</v>
      </c>
    </row>
    <row r="59" spans="1:6">
      <c r="A59" s="8">
        <v>41</v>
      </c>
      <c r="B59" s="8" t="s">
        <v>17</v>
      </c>
      <c r="C59" s="11" t="s">
        <v>374</v>
      </c>
      <c r="D59" s="10">
        <v>400</v>
      </c>
      <c r="E59" s="10" t="s">
        <v>57</v>
      </c>
      <c r="F59" s="12">
        <v>2</v>
      </c>
    </row>
    <row r="60" spans="1:6">
      <c r="A60" s="8">
        <v>42</v>
      </c>
      <c r="B60" s="8" t="s">
        <v>17</v>
      </c>
      <c r="C60" s="11" t="s">
        <v>375</v>
      </c>
      <c r="D60" s="10">
        <v>315</v>
      </c>
      <c r="E60" s="10" t="s">
        <v>57</v>
      </c>
      <c r="F60" s="12">
        <v>1</v>
      </c>
    </row>
    <row r="61" spans="1:6">
      <c r="A61" s="8">
        <v>43</v>
      </c>
      <c r="B61" s="8" t="s">
        <v>17</v>
      </c>
      <c r="C61" s="11" t="s">
        <v>376</v>
      </c>
      <c r="D61" s="10">
        <v>500</v>
      </c>
      <c r="E61" s="10" t="s">
        <v>57</v>
      </c>
      <c r="F61" s="12">
        <v>3</v>
      </c>
    </row>
    <row r="62" spans="1:6">
      <c r="A62" s="8">
        <v>44</v>
      </c>
      <c r="B62" s="8" t="s">
        <v>17</v>
      </c>
      <c r="C62" s="11" t="s">
        <v>376</v>
      </c>
      <c r="D62" s="10" t="s">
        <v>424</v>
      </c>
      <c r="E62" s="10" t="s">
        <v>57</v>
      </c>
      <c r="F62" s="12">
        <v>1</v>
      </c>
    </row>
    <row r="63" spans="1:6">
      <c r="A63" s="8">
        <v>45</v>
      </c>
      <c r="B63" s="8" t="s">
        <v>17</v>
      </c>
      <c r="C63" s="11" t="s">
        <v>376</v>
      </c>
      <c r="D63" s="10" t="s">
        <v>425</v>
      </c>
      <c r="E63" s="10" t="s">
        <v>57</v>
      </c>
      <c r="F63" s="12">
        <v>1</v>
      </c>
    </row>
    <row r="64" spans="1:6">
      <c r="A64" s="8">
        <v>46</v>
      </c>
      <c r="B64" s="8" t="s">
        <v>17</v>
      </c>
      <c r="C64" s="11" t="s">
        <v>377</v>
      </c>
      <c r="D64" s="10">
        <v>160</v>
      </c>
      <c r="E64" s="10" t="s">
        <v>57</v>
      </c>
      <c r="F64" s="12">
        <v>1</v>
      </c>
    </row>
    <row r="65" spans="1:6">
      <c r="A65" s="8">
        <v>47</v>
      </c>
      <c r="B65" s="8" t="s">
        <v>17</v>
      </c>
      <c r="C65" s="11" t="s">
        <v>378</v>
      </c>
      <c r="D65" s="10">
        <v>100</v>
      </c>
      <c r="E65" s="10" t="s">
        <v>57</v>
      </c>
      <c r="F65" s="12">
        <v>1</v>
      </c>
    </row>
    <row r="66" spans="1:6">
      <c r="A66" s="8">
        <v>48</v>
      </c>
      <c r="B66" s="8" t="s">
        <v>17</v>
      </c>
      <c r="C66" s="11" t="s">
        <v>378</v>
      </c>
      <c r="D66" s="10">
        <v>500</v>
      </c>
      <c r="E66" s="10" t="s">
        <v>57</v>
      </c>
      <c r="F66" s="12">
        <v>1</v>
      </c>
    </row>
    <row r="67" spans="1:6">
      <c r="A67" s="8">
        <v>49</v>
      </c>
      <c r="B67" s="8" t="s">
        <v>17</v>
      </c>
      <c r="C67" s="11" t="s">
        <v>379</v>
      </c>
      <c r="D67" s="10">
        <v>80</v>
      </c>
      <c r="E67" s="10" t="s">
        <v>57</v>
      </c>
      <c r="F67" s="12">
        <v>2</v>
      </c>
    </row>
    <row r="68" spans="1:6">
      <c r="A68" s="8">
        <v>50</v>
      </c>
      <c r="B68" s="8" t="s">
        <v>17</v>
      </c>
      <c r="C68" s="11" t="s">
        <v>380</v>
      </c>
      <c r="D68" s="10">
        <v>100</v>
      </c>
      <c r="E68" s="10" t="s">
        <v>57</v>
      </c>
      <c r="F68" s="12">
        <v>4</v>
      </c>
    </row>
    <row r="69" spans="1:6">
      <c r="A69" s="8">
        <v>51</v>
      </c>
      <c r="B69" s="8" t="s">
        <v>17</v>
      </c>
      <c r="C69" s="11" t="s">
        <v>379</v>
      </c>
      <c r="D69" s="10">
        <v>100</v>
      </c>
      <c r="E69" s="10" t="s">
        <v>57</v>
      </c>
      <c r="F69" s="12">
        <v>3</v>
      </c>
    </row>
    <row r="70" spans="1:6">
      <c r="A70" s="8">
        <v>52</v>
      </c>
      <c r="B70" s="8" t="s">
        <v>17</v>
      </c>
      <c r="C70" s="11" t="s">
        <v>380</v>
      </c>
      <c r="D70" s="10">
        <v>125</v>
      </c>
      <c r="E70" s="10" t="s">
        <v>57</v>
      </c>
      <c r="F70" s="12">
        <v>5</v>
      </c>
    </row>
    <row r="71" spans="1:6">
      <c r="A71" s="8">
        <v>53</v>
      </c>
      <c r="B71" s="8" t="s">
        <v>17</v>
      </c>
      <c r="C71" s="11" t="s">
        <v>379</v>
      </c>
      <c r="D71" s="10">
        <v>125</v>
      </c>
      <c r="E71" s="10" t="s">
        <v>57</v>
      </c>
      <c r="F71" s="12">
        <v>2</v>
      </c>
    </row>
    <row r="72" spans="1:6">
      <c r="A72" s="8">
        <v>54</v>
      </c>
      <c r="B72" s="8" t="s">
        <v>17</v>
      </c>
      <c r="C72" s="11" t="s">
        <v>380</v>
      </c>
      <c r="D72" s="10">
        <v>160</v>
      </c>
      <c r="E72" s="10" t="s">
        <v>57</v>
      </c>
      <c r="F72" s="12">
        <v>5</v>
      </c>
    </row>
    <row r="73" spans="1:6">
      <c r="A73" s="8">
        <v>55</v>
      </c>
      <c r="B73" s="8" t="s">
        <v>17</v>
      </c>
      <c r="C73" s="11" t="s">
        <v>379</v>
      </c>
      <c r="D73" s="10">
        <v>160</v>
      </c>
      <c r="E73" s="10" t="s">
        <v>57</v>
      </c>
      <c r="F73" s="12">
        <v>6</v>
      </c>
    </row>
    <row r="74" spans="1:6">
      <c r="A74" s="8">
        <v>56</v>
      </c>
      <c r="B74" s="8" t="s">
        <v>17</v>
      </c>
      <c r="C74" s="11" t="s">
        <v>380</v>
      </c>
      <c r="D74" s="10">
        <v>200</v>
      </c>
      <c r="E74" s="10" t="s">
        <v>57</v>
      </c>
      <c r="F74" s="12">
        <v>7</v>
      </c>
    </row>
    <row r="75" spans="1:6">
      <c r="A75" s="8">
        <v>57</v>
      </c>
      <c r="B75" s="8" t="s">
        <v>17</v>
      </c>
      <c r="C75" s="11" t="s">
        <v>379</v>
      </c>
      <c r="D75" s="10">
        <v>200</v>
      </c>
      <c r="E75" s="10" t="s">
        <v>57</v>
      </c>
      <c r="F75" s="12">
        <v>12</v>
      </c>
    </row>
    <row r="76" spans="1:6">
      <c r="A76" s="8">
        <v>58</v>
      </c>
      <c r="B76" s="8" t="s">
        <v>17</v>
      </c>
      <c r="C76" s="11" t="s">
        <v>380</v>
      </c>
      <c r="D76" s="10">
        <v>250</v>
      </c>
      <c r="E76" s="10" t="s">
        <v>57</v>
      </c>
      <c r="F76" s="12">
        <v>2</v>
      </c>
    </row>
    <row r="77" spans="1:6">
      <c r="A77" s="8">
        <v>59</v>
      </c>
      <c r="B77" s="8" t="s">
        <v>17</v>
      </c>
      <c r="C77" s="11" t="s">
        <v>379</v>
      </c>
      <c r="D77" s="10">
        <v>250</v>
      </c>
      <c r="E77" s="10" t="s">
        <v>57</v>
      </c>
      <c r="F77" s="12">
        <v>6</v>
      </c>
    </row>
    <row r="78" spans="1:6">
      <c r="A78" s="8">
        <v>60</v>
      </c>
      <c r="B78" s="8" t="s">
        <v>17</v>
      </c>
      <c r="C78" s="11" t="s">
        <v>380</v>
      </c>
      <c r="D78" s="10">
        <v>315</v>
      </c>
      <c r="E78" s="10" t="s">
        <v>57</v>
      </c>
      <c r="F78" s="12">
        <v>7</v>
      </c>
    </row>
    <row r="79" spans="1:6">
      <c r="A79" s="8">
        <v>61</v>
      </c>
      <c r="B79" s="8" t="s">
        <v>17</v>
      </c>
      <c r="C79" s="11" t="s">
        <v>380</v>
      </c>
      <c r="D79" s="10">
        <v>400</v>
      </c>
      <c r="E79" s="10" t="s">
        <v>57</v>
      </c>
      <c r="F79" s="12">
        <v>4</v>
      </c>
    </row>
    <row r="80" spans="1:6">
      <c r="A80" s="8">
        <v>62</v>
      </c>
      <c r="B80" s="8" t="s">
        <v>17</v>
      </c>
      <c r="C80" s="11" t="s">
        <v>380</v>
      </c>
      <c r="D80" s="10">
        <v>500</v>
      </c>
      <c r="E80" s="10" t="s">
        <v>57</v>
      </c>
      <c r="F80" s="12">
        <v>3</v>
      </c>
    </row>
    <row r="81" spans="1:6">
      <c r="A81" s="8">
        <v>63</v>
      </c>
      <c r="B81" s="8" t="s">
        <v>17</v>
      </c>
      <c r="C81" s="11" t="s">
        <v>380</v>
      </c>
      <c r="D81" s="10">
        <v>630</v>
      </c>
      <c r="E81" s="10" t="s">
        <v>57</v>
      </c>
      <c r="F81" s="12">
        <v>1</v>
      </c>
    </row>
    <row r="82" spans="1:6" ht="38.25">
      <c r="A82" s="8">
        <v>64</v>
      </c>
      <c r="B82" s="8" t="s">
        <v>17</v>
      </c>
      <c r="C82" s="11" t="s">
        <v>380</v>
      </c>
      <c r="D82" s="10" t="s">
        <v>430</v>
      </c>
      <c r="E82" s="10" t="s">
        <v>57</v>
      </c>
      <c r="F82" s="12">
        <v>1</v>
      </c>
    </row>
    <row r="83" spans="1:6">
      <c r="A83" s="8">
        <v>65</v>
      </c>
      <c r="B83" s="8" t="s">
        <v>17</v>
      </c>
      <c r="C83" s="11" t="s">
        <v>381</v>
      </c>
      <c r="D83" s="10" t="s">
        <v>431</v>
      </c>
      <c r="E83" s="10" t="s">
        <v>57</v>
      </c>
      <c r="F83" s="12">
        <v>1</v>
      </c>
    </row>
    <row r="84" spans="1:6">
      <c r="A84" s="8">
        <v>66</v>
      </c>
      <c r="B84" s="8" t="s">
        <v>17</v>
      </c>
      <c r="C84" s="11" t="s">
        <v>382</v>
      </c>
      <c r="D84" s="10" t="s">
        <v>431</v>
      </c>
      <c r="E84" s="10" t="s">
        <v>57</v>
      </c>
      <c r="F84" s="12">
        <v>1</v>
      </c>
    </row>
    <row r="85" spans="1:6">
      <c r="A85" s="8">
        <v>67</v>
      </c>
      <c r="B85" s="8" t="s">
        <v>17</v>
      </c>
      <c r="C85" s="11" t="s">
        <v>382</v>
      </c>
      <c r="D85" s="10" t="s">
        <v>432</v>
      </c>
      <c r="E85" s="10" t="s">
        <v>57</v>
      </c>
      <c r="F85" s="12">
        <v>1</v>
      </c>
    </row>
    <row r="86" spans="1:6" ht="25.5">
      <c r="A86" s="8">
        <v>68</v>
      </c>
      <c r="B86" s="8" t="s">
        <v>17</v>
      </c>
      <c r="C86" s="11" t="s">
        <v>381</v>
      </c>
      <c r="D86" s="10" t="s">
        <v>433</v>
      </c>
      <c r="E86" s="10" t="s">
        <v>57</v>
      </c>
      <c r="F86" s="12">
        <v>1</v>
      </c>
    </row>
    <row r="87" spans="1:6">
      <c r="A87" s="8">
        <v>69</v>
      </c>
      <c r="B87" s="8" t="s">
        <v>17</v>
      </c>
      <c r="C87" s="11" t="s">
        <v>381</v>
      </c>
      <c r="D87" s="10" t="s">
        <v>434</v>
      </c>
      <c r="E87" s="10" t="s">
        <v>57</v>
      </c>
      <c r="F87" s="12">
        <v>2</v>
      </c>
    </row>
    <row r="88" spans="1:6">
      <c r="A88" s="8">
        <v>70</v>
      </c>
      <c r="B88" s="8" t="s">
        <v>17</v>
      </c>
      <c r="C88" s="11" t="s">
        <v>382</v>
      </c>
      <c r="D88" s="10" t="s">
        <v>434</v>
      </c>
      <c r="E88" s="10" t="s">
        <v>57</v>
      </c>
      <c r="F88" s="12">
        <v>4</v>
      </c>
    </row>
    <row r="89" spans="1:6" ht="25.5">
      <c r="A89" s="8">
        <v>71</v>
      </c>
      <c r="B89" s="8" t="s">
        <v>17</v>
      </c>
      <c r="C89" s="11" t="s">
        <v>381</v>
      </c>
      <c r="D89" s="10" t="s">
        <v>435</v>
      </c>
      <c r="E89" s="10" t="s">
        <v>57</v>
      </c>
      <c r="F89" s="12">
        <v>2</v>
      </c>
    </row>
    <row r="90" spans="1:6">
      <c r="A90" s="8">
        <v>72</v>
      </c>
      <c r="B90" s="8" t="s">
        <v>17</v>
      </c>
      <c r="C90" s="11" t="s">
        <v>381</v>
      </c>
      <c r="D90" s="10" t="s">
        <v>436</v>
      </c>
      <c r="E90" s="10" t="s">
        <v>57</v>
      </c>
      <c r="F90" s="12">
        <v>2</v>
      </c>
    </row>
    <row r="91" spans="1:6" ht="25.5">
      <c r="A91" s="8">
        <v>73</v>
      </c>
      <c r="B91" s="8" t="s">
        <v>17</v>
      </c>
      <c r="C91" s="11" t="s">
        <v>382</v>
      </c>
      <c r="D91" s="10" t="s">
        <v>437</v>
      </c>
      <c r="E91" s="10" t="s">
        <v>57</v>
      </c>
      <c r="F91" s="12">
        <v>1</v>
      </c>
    </row>
    <row r="92" spans="1:6" ht="25.5">
      <c r="A92" s="8">
        <v>74</v>
      </c>
      <c r="B92" s="8" t="s">
        <v>17</v>
      </c>
      <c r="C92" s="11" t="s">
        <v>381</v>
      </c>
      <c r="D92" s="10" t="s">
        <v>438</v>
      </c>
      <c r="E92" s="10" t="s">
        <v>57</v>
      </c>
      <c r="F92" s="12">
        <v>1</v>
      </c>
    </row>
    <row r="93" spans="1:6">
      <c r="A93" s="8">
        <v>75</v>
      </c>
      <c r="B93" s="8" t="s">
        <v>17</v>
      </c>
      <c r="C93" s="11" t="s">
        <v>381</v>
      </c>
      <c r="D93" s="10" t="s">
        <v>439</v>
      </c>
      <c r="E93" s="10" t="s">
        <v>57</v>
      </c>
      <c r="F93" s="12">
        <v>1</v>
      </c>
    </row>
    <row r="94" spans="1:6">
      <c r="A94" s="8">
        <v>76</v>
      </c>
      <c r="B94" s="8" t="s">
        <v>17</v>
      </c>
      <c r="C94" s="11" t="s">
        <v>382</v>
      </c>
      <c r="D94" s="10" t="s">
        <v>439</v>
      </c>
      <c r="E94" s="10" t="s">
        <v>57</v>
      </c>
      <c r="F94" s="12">
        <v>1</v>
      </c>
    </row>
    <row r="95" spans="1:6" ht="25.5">
      <c r="A95" s="8">
        <v>77</v>
      </c>
      <c r="B95" s="8" t="s">
        <v>17</v>
      </c>
      <c r="C95" s="11" t="s">
        <v>381</v>
      </c>
      <c r="D95" s="10" t="s">
        <v>440</v>
      </c>
      <c r="E95" s="10" t="s">
        <v>57</v>
      </c>
      <c r="F95" s="12">
        <v>1</v>
      </c>
    </row>
    <row r="96" spans="1:6" ht="25.5">
      <c r="A96" s="8">
        <v>78</v>
      </c>
      <c r="B96" s="8" t="s">
        <v>17</v>
      </c>
      <c r="C96" s="11" t="s">
        <v>381</v>
      </c>
      <c r="D96" s="10" t="s">
        <v>441</v>
      </c>
      <c r="E96" s="10" t="s">
        <v>57</v>
      </c>
      <c r="F96" s="12">
        <v>2</v>
      </c>
    </row>
    <row r="97" spans="1:6" ht="25.5">
      <c r="A97" s="8">
        <v>79</v>
      </c>
      <c r="B97" s="8" t="s">
        <v>17</v>
      </c>
      <c r="C97" s="11" t="s">
        <v>381</v>
      </c>
      <c r="D97" s="10" t="s">
        <v>442</v>
      </c>
      <c r="E97" s="10" t="s">
        <v>57</v>
      </c>
      <c r="F97" s="12">
        <v>1</v>
      </c>
    </row>
    <row r="98" spans="1:6" ht="25.5">
      <c r="A98" s="8">
        <v>80</v>
      </c>
      <c r="B98" s="8" t="s">
        <v>17</v>
      </c>
      <c r="C98" s="11" t="s">
        <v>382</v>
      </c>
      <c r="D98" s="10" t="s">
        <v>442</v>
      </c>
      <c r="E98" s="10" t="s">
        <v>57</v>
      </c>
      <c r="F98" s="12">
        <v>1</v>
      </c>
    </row>
    <row r="99" spans="1:6" ht="25.5">
      <c r="A99" s="8">
        <v>81</v>
      </c>
      <c r="B99" s="8" t="s">
        <v>17</v>
      </c>
      <c r="C99" s="11" t="s">
        <v>381</v>
      </c>
      <c r="D99" s="10" t="s">
        <v>443</v>
      </c>
      <c r="E99" s="10" t="s">
        <v>57</v>
      </c>
      <c r="F99" s="12">
        <v>1</v>
      </c>
    </row>
    <row r="100" spans="1:6">
      <c r="A100" s="8">
        <v>82</v>
      </c>
      <c r="B100" s="8" t="s">
        <v>17</v>
      </c>
      <c r="C100" s="11" t="s">
        <v>381</v>
      </c>
      <c r="D100" s="10" t="s">
        <v>444</v>
      </c>
      <c r="E100" s="10" t="s">
        <v>57</v>
      </c>
      <c r="F100" s="12">
        <v>1</v>
      </c>
    </row>
    <row r="101" spans="1:6" ht="25.5">
      <c r="A101" s="8">
        <v>83</v>
      </c>
      <c r="B101" s="8" t="s">
        <v>17</v>
      </c>
      <c r="C101" s="11" t="s">
        <v>381</v>
      </c>
      <c r="D101" s="10" t="s">
        <v>445</v>
      </c>
      <c r="E101" s="10" t="s">
        <v>57</v>
      </c>
      <c r="F101" s="12">
        <v>1</v>
      </c>
    </row>
    <row r="102" spans="1:6" ht="25.5">
      <c r="A102" s="8">
        <v>84</v>
      </c>
      <c r="B102" s="8" t="s">
        <v>17</v>
      </c>
      <c r="C102" s="11" t="s">
        <v>381</v>
      </c>
      <c r="D102" s="10" t="s">
        <v>446</v>
      </c>
      <c r="E102" s="10" t="s">
        <v>57</v>
      </c>
      <c r="F102" s="12">
        <v>1</v>
      </c>
    </row>
    <row r="103" spans="1:6" ht="25.5">
      <c r="A103" s="8">
        <v>85</v>
      </c>
      <c r="B103" s="8" t="s">
        <v>17</v>
      </c>
      <c r="C103" s="11" t="s">
        <v>381</v>
      </c>
      <c r="D103" s="10" t="s">
        <v>447</v>
      </c>
      <c r="E103" s="10" t="s">
        <v>57</v>
      </c>
      <c r="F103" s="12">
        <v>1</v>
      </c>
    </row>
    <row r="104" spans="1:6" ht="25.5">
      <c r="A104" s="8">
        <v>86</v>
      </c>
      <c r="B104" s="8" t="s">
        <v>17</v>
      </c>
      <c r="C104" s="11" t="s">
        <v>381</v>
      </c>
      <c r="D104" s="10" t="s">
        <v>448</v>
      </c>
      <c r="E104" s="10" t="s">
        <v>57</v>
      </c>
      <c r="F104" s="12">
        <v>1</v>
      </c>
    </row>
    <row r="105" spans="1:6" ht="25.5">
      <c r="A105" s="8">
        <v>87</v>
      </c>
      <c r="B105" s="8" t="s">
        <v>17</v>
      </c>
      <c r="C105" s="11" t="s">
        <v>381</v>
      </c>
      <c r="D105" s="10" t="s">
        <v>449</v>
      </c>
      <c r="E105" s="10" t="s">
        <v>57</v>
      </c>
      <c r="F105" s="12">
        <v>2</v>
      </c>
    </row>
    <row r="106" spans="1:6" ht="25.5">
      <c r="A106" s="8">
        <v>88</v>
      </c>
      <c r="B106" s="8" t="s">
        <v>17</v>
      </c>
      <c r="C106" s="11" t="s">
        <v>381</v>
      </c>
      <c r="D106" s="10" t="s">
        <v>450</v>
      </c>
      <c r="E106" s="10" t="s">
        <v>57</v>
      </c>
      <c r="F106" s="12">
        <v>1</v>
      </c>
    </row>
    <row r="107" spans="1:6" ht="25.5">
      <c r="A107" s="8">
        <v>89</v>
      </c>
      <c r="B107" s="8" t="s">
        <v>17</v>
      </c>
      <c r="C107" s="11" t="s">
        <v>381</v>
      </c>
      <c r="D107" s="10" t="s">
        <v>451</v>
      </c>
      <c r="E107" s="10" t="s">
        <v>57</v>
      </c>
      <c r="F107" s="12">
        <v>2</v>
      </c>
    </row>
    <row r="108" spans="1:6">
      <c r="A108" s="8">
        <v>90</v>
      </c>
      <c r="B108" s="8" t="s">
        <v>17</v>
      </c>
      <c r="C108" s="11" t="s">
        <v>381</v>
      </c>
      <c r="D108" s="10" t="s">
        <v>452</v>
      </c>
      <c r="E108" s="10" t="s">
        <v>57</v>
      </c>
      <c r="F108" s="12">
        <v>1</v>
      </c>
    </row>
    <row r="109" spans="1:6" ht="38.25">
      <c r="A109" s="8">
        <v>91</v>
      </c>
      <c r="B109" s="8" t="s">
        <v>17</v>
      </c>
      <c r="C109" s="11" t="s">
        <v>381</v>
      </c>
      <c r="D109" s="10" t="s">
        <v>453</v>
      </c>
      <c r="E109" s="10" t="s">
        <v>57</v>
      </c>
      <c r="F109" s="12">
        <v>1</v>
      </c>
    </row>
    <row r="110" spans="1:6" ht="38.25">
      <c r="A110" s="8">
        <v>92</v>
      </c>
      <c r="B110" s="8" t="s">
        <v>17</v>
      </c>
      <c r="C110" s="11" t="s">
        <v>381</v>
      </c>
      <c r="D110" s="10" t="s">
        <v>454</v>
      </c>
      <c r="E110" s="10" t="s">
        <v>57</v>
      </c>
      <c r="F110" s="12">
        <v>1</v>
      </c>
    </row>
    <row r="111" spans="1:6" ht="25.5">
      <c r="A111" s="8">
        <v>93</v>
      </c>
      <c r="B111" s="8" t="s">
        <v>17</v>
      </c>
      <c r="C111" s="11" t="s">
        <v>383</v>
      </c>
      <c r="D111" s="10" t="s">
        <v>455</v>
      </c>
      <c r="E111" s="10" t="s">
        <v>57</v>
      </c>
      <c r="F111" s="12">
        <v>1</v>
      </c>
    </row>
    <row r="112" spans="1:6" ht="25.5">
      <c r="A112" s="8">
        <v>94</v>
      </c>
      <c r="B112" s="8" t="s">
        <v>17</v>
      </c>
      <c r="C112" s="11" t="s">
        <v>383</v>
      </c>
      <c r="D112" s="10" t="s">
        <v>456</v>
      </c>
      <c r="E112" s="10" t="s">
        <v>57</v>
      </c>
      <c r="F112" s="12">
        <v>1</v>
      </c>
    </row>
    <row r="113" spans="1:6">
      <c r="A113" s="8">
        <v>95</v>
      </c>
      <c r="B113" s="8" t="s">
        <v>17</v>
      </c>
      <c r="C113" s="11" t="s">
        <v>384</v>
      </c>
      <c r="D113" s="10" t="s">
        <v>457</v>
      </c>
      <c r="E113" s="10" t="s">
        <v>57</v>
      </c>
      <c r="F113" s="12">
        <v>2</v>
      </c>
    </row>
    <row r="114" spans="1:6">
      <c r="A114" s="8">
        <v>96</v>
      </c>
      <c r="B114" s="8" t="s">
        <v>17</v>
      </c>
      <c r="C114" s="11" t="s">
        <v>385</v>
      </c>
      <c r="D114" s="10" t="s">
        <v>458</v>
      </c>
      <c r="E114" s="10" t="s">
        <v>57</v>
      </c>
      <c r="F114" s="12">
        <v>2</v>
      </c>
    </row>
    <row r="115" spans="1:6">
      <c r="A115" s="8">
        <v>97</v>
      </c>
      <c r="B115" s="8" t="s">
        <v>17</v>
      </c>
      <c r="C115" s="11" t="s">
        <v>384</v>
      </c>
      <c r="D115" s="10" t="s">
        <v>458</v>
      </c>
      <c r="E115" s="10" t="s">
        <v>57</v>
      </c>
      <c r="F115" s="12">
        <v>2</v>
      </c>
    </row>
    <row r="116" spans="1:6">
      <c r="A116" s="8">
        <v>98</v>
      </c>
      <c r="B116" s="8" t="s">
        <v>17</v>
      </c>
      <c r="C116" s="11" t="s">
        <v>384</v>
      </c>
      <c r="D116" s="10" t="s">
        <v>459</v>
      </c>
      <c r="E116" s="10" t="s">
        <v>57</v>
      </c>
      <c r="F116" s="12">
        <v>1</v>
      </c>
    </row>
    <row r="117" spans="1:6">
      <c r="A117" s="8">
        <v>99</v>
      </c>
      <c r="B117" s="8" t="s">
        <v>17</v>
      </c>
      <c r="C117" s="11" t="s">
        <v>385</v>
      </c>
      <c r="D117" s="10" t="s">
        <v>460</v>
      </c>
      <c r="E117" s="10" t="s">
        <v>57</v>
      </c>
      <c r="F117" s="12">
        <v>3</v>
      </c>
    </row>
    <row r="118" spans="1:6">
      <c r="A118" s="8">
        <v>100</v>
      </c>
      <c r="B118" s="8" t="s">
        <v>17</v>
      </c>
      <c r="C118" s="11" t="s">
        <v>384</v>
      </c>
      <c r="D118" s="10" t="s">
        <v>460</v>
      </c>
      <c r="E118" s="10" t="s">
        <v>57</v>
      </c>
      <c r="F118" s="12">
        <v>3</v>
      </c>
    </row>
    <row r="119" spans="1:6">
      <c r="A119" s="8">
        <v>101</v>
      </c>
      <c r="B119" s="8" t="s">
        <v>17</v>
      </c>
      <c r="C119" s="11" t="s">
        <v>385</v>
      </c>
      <c r="D119" s="10" t="s">
        <v>461</v>
      </c>
      <c r="E119" s="10" t="s">
        <v>57</v>
      </c>
      <c r="F119" s="12">
        <v>1</v>
      </c>
    </row>
    <row r="120" spans="1:6">
      <c r="A120" s="8">
        <v>102</v>
      </c>
      <c r="B120" s="8" t="s">
        <v>17</v>
      </c>
      <c r="C120" s="11" t="s">
        <v>385</v>
      </c>
      <c r="D120" s="10" t="s">
        <v>462</v>
      </c>
      <c r="E120" s="10" t="s">
        <v>57</v>
      </c>
      <c r="F120" s="12">
        <v>4</v>
      </c>
    </row>
    <row r="121" spans="1:6">
      <c r="A121" s="8">
        <v>103</v>
      </c>
      <c r="B121" s="8" t="s">
        <v>17</v>
      </c>
      <c r="C121" s="11" t="s">
        <v>384</v>
      </c>
      <c r="D121" s="10" t="s">
        <v>462</v>
      </c>
      <c r="E121" s="10" t="s">
        <v>57</v>
      </c>
      <c r="F121" s="12">
        <v>4</v>
      </c>
    </row>
    <row r="122" spans="1:6">
      <c r="A122" s="8">
        <v>104</v>
      </c>
      <c r="B122" s="8" t="s">
        <v>17</v>
      </c>
      <c r="C122" s="11" t="s">
        <v>385</v>
      </c>
      <c r="D122" s="10" t="s">
        <v>463</v>
      </c>
      <c r="E122" s="10" t="s">
        <v>57</v>
      </c>
      <c r="F122" s="12">
        <v>1</v>
      </c>
    </row>
    <row r="123" spans="1:6">
      <c r="A123" s="8">
        <v>105</v>
      </c>
      <c r="B123" s="8" t="s">
        <v>17</v>
      </c>
      <c r="C123" s="11" t="s">
        <v>384</v>
      </c>
      <c r="D123" s="10" t="s">
        <v>464</v>
      </c>
      <c r="E123" s="10" t="s">
        <v>57</v>
      </c>
      <c r="F123" s="12">
        <v>1</v>
      </c>
    </row>
    <row r="124" spans="1:6">
      <c r="A124" s="8">
        <v>106</v>
      </c>
      <c r="B124" s="8" t="s">
        <v>17</v>
      </c>
      <c r="C124" s="11" t="s">
        <v>385</v>
      </c>
      <c r="D124" s="10" t="s">
        <v>465</v>
      </c>
      <c r="E124" s="10" t="s">
        <v>57</v>
      </c>
      <c r="F124" s="12">
        <v>2</v>
      </c>
    </row>
    <row r="125" spans="1:6">
      <c r="A125" s="8">
        <v>107</v>
      </c>
      <c r="B125" s="8" t="s">
        <v>17</v>
      </c>
      <c r="C125" s="11" t="s">
        <v>384</v>
      </c>
      <c r="D125" s="10" t="s">
        <v>465</v>
      </c>
      <c r="E125" s="10" t="s">
        <v>57</v>
      </c>
      <c r="F125" s="12">
        <v>1</v>
      </c>
    </row>
    <row r="126" spans="1:6" ht="25.5">
      <c r="A126" s="8">
        <v>108</v>
      </c>
      <c r="B126" s="8" t="s">
        <v>17</v>
      </c>
      <c r="C126" s="11" t="s">
        <v>385</v>
      </c>
      <c r="D126" s="10" t="s">
        <v>466</v>
      </c>
      <c r="E126" s="10" t="s">
        <v>57</v>
      </c>
      <c r="F126" s="12">
        <v>1</v>
      </c>
    </row>
    <row r="127" spans="1:6">
      <c r="A127" s="8">
        <v>109</v>
      </c>
      <c r="B127" s="8" t="s">
        <v>17</v>
      </c>
      <c r="C127" s="11" t="s">
        <v>385</v>
      </c>
      <c r="D127" s="10" t="s">
        <v>467</v>
      </c>
      <c r="E127" s="10" t="s">
        <v>57</v>
      </c>
      <c r="F127" s="12">
        <v>1</v>
      </c>
    </row>
    <row r="128" spans="1:6">
      <c r="A128" s="8">
        <v>110</v>
      </c>
      <c r="B128" s="8" t="s">
        <v>17</v>
      </c>
      <c r="C128" s="11" t="s">
        <v>384</v>
      </c>
      <c r="D128" s="10" t="s">
        <v>467</v>
      </c>
      <c r="E128" s="10" t="s">
        <v>57</v>
      </c>
      <c r="F128" s="12">
        <v>1</v>
      </c>
    </row>
    <row r="129" spans="1:6">
      <c r="A129" s="8">
        <v>111</v>
      </c>
      <c r="B129" s="8" t="s">
        <v>17</v>
      </c>
      <c r="C129" s="11" t="s">
        <v>385</v>
      </c>
      <c r="D129" s="10" t="s">
        <v>468</v>
      </c>
      <c r="E129" s="10" t="s">
        <v>57</v>
      </c>
      <c r="F129" s="12">
        <v>5</v>
      </c>
    </row>
    <row r="130" spans="1:6">
      <c r="A130" s="8">
        <v>112</v>
      </c>
      <c r="B130" s="8" t="s">
        <v>17</v>
      </c>
      <c r="C130" s="11" t="s">
        <v>385</v>
      </c>
      <c r="D130" s="10" t="s">
        <v>444</v>
      </c>
      <c r="E130" s="10" t="s">
        <v>57</v>
      </c>
      <c r="F130" s="12">
        <v>1</v>
      </c>
    </row>
    <row r="131" spans="1:6">
      <c r="A131" s="8">
        <v>113</v>
      </c>
      <c r="B131" s="8" t="s">
        <v>17</v>
      </c>
      <c r="C131" s="11" t="s">
        <v>385</v>
      </c>
      <c r="D131" s="10" t="s">
        <v>469</v>
      </c>
      <c r="E131" s="10" t="s">
        <v>57</v>
      </c>
      <c r="F131" s="12">
        <v>2</v>
      </c>
    </row>
    <row r="132" spans="1:6">
      <c r="A132" s="8">
        <v>114</v>
      </c>
      <c r="B132" s="8" t="s">
        <v>17</v>
      </c>
      <c r="C132" s="11" t="s">
        <v>385</v>
      </c>
      <c r="D132" s="10" t="s">
        <v>470</v>
      </c>
      <c r="E132" s="10" t="s">
        <v>57</v>
      </c>
      <c r="F132" s="12">
        <v>1</v>
      </c>
    </row>
    <row r="133" spans="1:6">
      <c r="A133" s="8">
        <v>115</v>
      </c>
      <c r="B133" s="8" t="s">
        <v>17</v>
      </c>
      <c r="C133" s="11" t="s">
        <v>385</v>
      </c>
      <c r="D133" s="10" t="s">
        <v>471</v>
      </c>
      <c r="E133" s="10" t="s">
        <v>57</v>
      </c>
      <c r="F133" s="12">
        <v>1</v>
      </c>
    </row>
    <row r="134" spans="1:6">
      <c r="A134" s="8">
        <v>116</v>
      </c>
      <c r="B134" s="8" t="s">
        <v>17</v>
      </c>
      <c r="C134" s="11" t="s">
        <v>385</v>
      </c>
      <c r="D134" s="10" t="s">
        <v>472</v>
      </c>
      <c r="E134" s="10" t="s">
        <v>57</v>
      </c>
      <c r="F134" s="12">
        <v>1</v>
      </c>
    </row>
    <row r="135" spans="1:6" ht="25.5">
      <c r="A135" s="8">
        <v>117</v>
      </c>
      <c r="B135" s="8" t="s">
        <v>17</v>
      </c>
      <c r="C135" s="11" t="s">
        <v>385</v>
      </c>
      <c r="D135" s="10" t="s">
        <v>473</v>
      </c>
      <c r="E135" s="10" t="s">
        <v>57</v>
      </c>
      <c r="F135" s="12">
        <v>1</v>
      </c>
    </row>
    <row r="136" spans="1:6" ht="25.5">
      <c r="A136" s="8">
        <v>118</v>
      </c>
      <c r="B136" s="8" t="s">
        <v>17</v>
      </c>
      <c r="C136" s="11" t="s">
        <v>385</v>
      </c>
      <c r="D136" s="10" t="s">
        <v>474</v>
      </c>
      <c r="E136" s="10" t="s">
        <v>57</v>
      </c>
      <c r="F136" s="12">
        <v>1</v>
      </c>
    </row>
    <row r="137" spans="1:6" ht="38.25">
      <c r="A137" s="8">
        <v>119</v>
      </c>
      <c r="B137" s="8" t="s">
        <v>17</v>
      </c>
      <c r="C137" s="11" t="s">
        <v>385</v>
      </c>
      <c r="D137" s="10" t="s">
        <v>475</v>
      </c>
      <c r="E137" s="10" t="s">
        <v>57</v>
      </c>
      <c r="F137" s="12">
        <v>1</v>
      </c>
    </row>
    <row r="138" spans="1:6" ht="25.5">
      <c r="A138" s="8">
        <v>120</v>
      </c>
      <c r="B138" s="8" t="s">
        <v>17</v>
      </c>
      <c r="C138" s="11" t="s">
        <v>386</v>
      </c>
      <c r="D138" s="10"/>
      <c r="E138" s="10" t="s">
        <v>57</v>
      </c>
      <c r="F138" s="12">
        <v>1</v>
      </c>
    </row>
    <row r="139" spans="1:6" ht="25.5">
      <c r="A139" s="8">
        <v>121</v>
      </c>
      <c r="B139" s="8" t="s">
        <v>17</v>
      </c>
      <c r="C139" s="11" t="s">
        <v>387</v>
      </c>
      <c r="D139" s="10">
        <v>160</v>
      </c>
      <c r="E139" s="10" t="s">
        <v>57</v>
      </c>
      <c r="F139" s="12">
        <v>2</v>
      </c>
    </row>
    <row r="140" spans="1:6" ht="25.5">
      <c r="A140" s="8">
        <v>122</v>
      </c>
      <c r="B140" s="8" t="s">
        <v>17</v>
      </c>
      <c r="C140" s="11" t="s">
        <v>388</v>
      </c>
      <c r="D140" s="10">
        <v>200</v>
      </c>
      <c r="E140" s="10" t="s">
        <v>57</v>
      </c>
      <c r="F140" s="12">
        <v>2</v>
      </c>
    </row>
    <row r="141" spans="1:6" ht="25.5">
      <c r="A141" s="8">
        <v>123</v>
      </c>
      <c r="B141" s="8" t="s">
        <v>17</v>
      </c>
      <c r="C141" s="11" t="s">
        <v>389</v>
      </c>
      <c r="D141" s="10"/>
      <c r="E141" s="10" t="s">
        <v>57</v>
      </c>
      <c r="F141" s="12">
        <v>1</v>
      </c>
    </row>
    <row r="142" spans="1:6">
      <c r="A142" s="8">
        <v>124</v>
      </c>
      <c r="B142" s="8" t="s">
        <v>17</v>
      </c>
      <c r="C142" s="11" t="s">
        <v>390</v>
      </c>
      <c r="D142" s="10">
        <v>100</v>
      </c>
      <c r="E142" s="10" t="s">
        <v>57</v>
      </c>
      <c r="F142" s="12">
        <v>1</v>
      </c>
    </row>
    <row r="143" spans="1:6">
      <c r="A143" s="8">
        <v>125</v>
      </c>
      <c r="B143" s="8" t="s">
        <v>17</v>
      </c>
      <c r="C143" s="11" t="s">
        <v>390</v>
      </c>
      <c r="D143" s="10">
        <v>200</v>
      </c>
      <c r="E143" s="10" t="s">
        <v>57</v>
      </c>
      <c r="F143" s="12">
        <v>2</v>
      </c>
    </row>
    <row r="144" spans="1:6">
      <c r="A144" s="8">
        <v>126</v>
      </c>
      <c r="B144" s="8" t="s">
        <v>17</v>
      </c>
      <c r="C144" s="11" t="s">
        <v>391</v>
      </c>
      <c r="D144" s="10" t="s">
        <v>476</v>
      </c>
      <c r="E144" s="10" t="s">
        <v>57</v>
      </c>
      <c r="F144" s="12">
        <v>1</v>
      </c>
    </row>
    <row r="145" spans="1:6">
      <c r="A145" s="8">
        <v>127</v>
      </c>
      <c r="B145" s="8" t="s">
        <v>17</v>
      </c>
      <c r="C145" s="11" t="s">
        <v>391</v>
      </c>
      <c r="D145" s="10" t="s">
        <v>477</v>
      </c>
      <c r="E145" s="10" t="s">
        <v>57</v>
      </c>
      <c r="F145" s="12">
        <v>1</v>
      </c>
    </row>
    <row r="146" spans="1:6">
      <c r="A146" s="8">
        <v>128</v>
      </c>
      <c r="B146" s="8" t="s">
        <v>17</v>
      </c>
      <c r="C146" s="11" t="s">
        <v>391</v>
      </c>
      <c r="D146" s="10" t="s">
        <v>478</v>
      </c>
      <c r="E146" s="10" t="s">
        <v>57</v>
      </c>
      <c r="F146" s="12">
        <v>1</v>
      </c>
    </row>
    <row r="147" spans="1:6">
      <c r="A147" s="8">
        <v>129</v>
      </c>
      <c r="B147" s="8" t="s">
        <v>17</v>
      </c>
      <c r="C147" s="11" t="s">
        <v>391</v>
      </c>
      <c r="D147" s="10" t="s">
        <v>479</v>
      </c>
      <c r="E147" s="10" t="s">
        <v>57</v>
      </c>
      <c r="F147" s="12">
        <v>1</v>
      </c>
    </row>
    <row r="148" spans="1:6">
      <c r="A148" s="8">
        <v>130</v>
      </c>
      <c r="B148" s="8" t="s">
        <v>17</v>
      </c>
      <c r="C148" s="11" t="s">
        <v>391</v>
      </c>
      <c r="D148" s="10" t="s">
        <v>480</v>
      </c>
      <c r="E148" s="10" t="s">
        <v>57</v>
      </c>
      <c r="F148" s="12">
        <v>1</v>
      </c>
    </row>
    <row r="149" spans="1:6">
      <c r="A149" s="8">
        <v>131</v>
      </c>
      <c r="B149" s="8" t="s">
        <v>17</v>
      </c>
      <c r="C149" s="11" t="s">
        <v>391</v>
      </c>
      <c r="D149" s="10" t="s">
        <v>481</v>
      </c>
      <c r="E149" s="10" t="s">
        <v>57</v>
      </c>
      <c r="F149" s="12">
        <v>2</v>
      </c>
    </row>
    <row r="150" spans="1:6">
      <c r="A150" s="8">
        <v>132</v>
      </c>
      <c r="B150" s="8" t="s">
        <v>17</v>
      </c>
      <c r="C150" s="11" t="s">
        <v>391</v>
      </c>
      <c r="D150" s="10" t="s">
        <v>482</v>
      </c>
      <c r="E150" s="10" t="s">
        <v>57</v>
      </c>
      <c r="F150" s="12">
        <v>7</v>
      </c>
    </row>
    <row r="151" spans="1:6" ht="25.5">
      <c r="A151" s="8">
        <v>133</v>
      </c>
      <c r="B151" s="8" t="s">
        <v>17</v>
      </c>
      <c r="C151" s="11" t="s">
        <v>392</v>
      </c>
      <c r="D151" s="10" t="s">
        <v>476</v>
      </c>
      <c r="E151" s="10" t="s">
        <v>57</v>
      </c>
      <c r="F151" s="12">
        <v>2</v>
      </c>
    </row>
    <row r="152" spans="1:6" ht="25.5">
      <c r="A152" s="8">
        <v>134</v>
      </c>
      <c r="B152" s="8" t="s">
        <v>17</v>
      </c>
      <c r="C152" s="11" t="s">
        <v>392</v>
      </c>
      <c r="D152" s="10" t="s">
        <v>477</v>
      </c>
      <c r="E152" s="10" t="s">
        <v>57</v>
      </c>
      <c r="F152" s="12">
        <v>7</v>
      </c>
    </row>
    <row r="153" spans="1:6" ht="25.5">
      <c r="A153" s="8">
        <v>135</v>
      </c>
      <c r="B153" s="8" t="s">
        <v>17</v>
      </c>
      <c r="C153" s="11" t="s">
        <v>392</v>
      </c>
      <c r="D153" s="10" t="s">
        <v>479</v>
      </c>
      <c r="E153" s="10" t="s">
        <v>57</v>
      </c>
      <c r="F153" s="12">
        <v>4</v>
      </c>
    </row>
    <row r="154" spans="1:6" ht="25.5">
      <c r="A154" s="8">
        <v>136</v>
      </c>
      <c r="B154" s="8" t="s">
        <v>17</v>
      </c>
      <c r="C154" s="11" t="s">
        <v>393</v>
      </c>
      <c r="D154" s="10">
        <v>125</v>
      </c>
      <c r="E154" s="10" t="s">
        <v>57</v>
      </c>
      <c r="F154" s="12">
        <v>2</v>
      </c>
    </row>
    <row r="155" spans="1:6">
      <c r="A155" s="8">
        <v>137</v>
      </c>
      <c r="B155" s="8" t="s">
        <v>17</v>
      </c>
      <c r="C155" s="11" t="s">
        <v>537</v>
      </c>
      <c r="D155" s="10" t="s">
        <v>427</v>
      </c>
      <c r="E155" s="10" t="s">
        <v>57</v>
      </c>
      <c r="F155" s="12">
        <v>1</v>
      </c>
    </row>
    <row r="156" spans="1:6">
      <c r="A156" s="8">
        <v>138</v>
      </c>
      <c r="B156" s="8" t="s">
        <v>17</v>
      </c>
      <c r="C156" s="11" t="s">
        <v>394</v>
      </c>
      <c r="D156" s="10">
        <v>100</v>
      </c>
      <c r="E156" s="10" t="s">
        <v>57</v>
      </c>
      <c r="F156" s="12">
        <v>1</v>
      </c>
    </row>
    <row r="157" spans="1:6" ht="38.25">
      <c r="A157" s="8">
        <v>139</v>
      </c>
      <c r="B157" s="8" t="s">
        <v>17</v>
      </c>
      <c r="C157" s="11" t="s">
        <v>395</v>
      </c>
      <c r="D157" s="10">
        <v>100</v>
      </c>
      <c r="E157" s="10" t="s">
        <v>57</v>
      </c>
      <c r="F157" s="12">
        <v>5</v>
      </c>
    </row>
    <row r="158" spans="1:6" ht="38.25">
      <c r="A158" s="8">
        <v>140</v>
      </c>
      <c r="B158" s="8" t="s">
        <v>17</v>
      </c>
      <c r="C158" s="11" t="s">
        <v>395</v>
      </c>
      <c r="D158" s="10">
        <v>125</v>
      </c>
      <c r="E158" s="10" t="s">
        <v>57</v>
      </c>
      <c r="F158" s="12">
        <v>3</v>
      </c>
    </row>
    <row r="159" spans="1:6" ht="38.25">
      <c r="A159" s="8">
        <v>141</v>
      </c>
      <c r="B159" s="8" t="s">
        <v>17</v>
      </c>
      <c r="C159" s="11" t="s">
        <v>395</v>
      </c>
      <c r="D159" s="10">
        <v>160</v>
      </c>
      <c r="E159" s="10" t="s">
        <v>57</v>
      </c>
      <c r="F159" s="12">
        <v>9</v>
      </c>
    </row>
    <row r="160" spans="1:6" ht="38.25">
      <c r="A160" s="8">
        <v>142</v>
      </c>
      <c r="B160" s="8" t="s">
        <v>17</v>
      </c>
      <c r="C160" s="11" t="s">
        <v>395</v>
      </c>
      <c r="D160" s="10">
        <v>200</v>
      </c>
      <c r="E160" s="10" t="s">
        <v>57</v>
      </c>
      <c r="F160" s="12">
        <v>7</v>
      </c>
    </row>
    <row r="161" spans="1:6" ht="38.25">
      <c r="A161" s="8">
        <v>143</v>
      </c>
      <c r="B161" s="8" t="s">
        <v>17</v>
      </c>
      <c r="C161" s="11" t="s">
        <v>396</v>
      </c>
      <c r="D161" s="10">
        <v>200</v>
      </c>
      <c r="E161" s="10" t="s">
        <v>57</v>
      </c>
      <c r="F161" s="12">
        <v>3</v>
      </c>
    </row>
    <row r="162" spans="1:6" ht="38.25">
      <c r="A162" s="8">
        <v>144</v>
      </c>
      <c r="B162" s="8" t="s">
        <v>17</v>
      </c>
      <c r="C162" s="11" t="s">
        <v>395</v>
      </c>
      <c r="D162" s="10">
        <v>250</v>
      </c>
      <c r="E162" s="10" t="s">
        <v>57</v>
      </c>
      <c r="F162" s="12">
        <v>6</v>
      </c>
    </row>
    <row r="163" spans="1:6" ht="38.25">
      <c r="A163" s="8">
        <v>145</v>
      </c>
      <c r="B163" s="8" t="s">
        <v>17</v>
      </c>
      <c r="C163" s="11" t="s">
        <v>396</v>
      </c>
      <c r="D163" s="10">
        <v>250</v>
      </c>
      <c r="E163" s="10" t="s">
        <v>57</v>
      </c>
      <c r="F163" s="12">
        <v>1</v>
      </c>
    </row>
    <row r="164" spans="1:6" ht="38.25">
      <c r="A164" s="8">
        <v>146</v>
      </c>
      <c r="B164" s="8" t="s">
        <v>17</v>
      </c>
      <c r="C164" s="11" t="s">
        <v>395</v>
      </c>
      <c r="D164" s="10">
        <v>315</v>
      </c>
      <c r="E164" s="10" t="s">
        <v>57</v>
      </c>
      <c r="F164" s="12">
        <v>4</v>
      </c>
    </row>
    <row r="165" spans="1:6" ht="51">
      <c r="A165" s="8">
        <v>147</v>
      </c>
      <c r="B165" s="8" t="s">
        <v>17</v>
      </c>
      <c r="C165" s="11" t="s">
        <v>397</v>
      </c>
      <c r="D165" s="10">
        <v>125</v>
      </c>
      <c r="E165" s="10" t="s">
        <v>57</v>
      </c>
      <c r="F165" s="12">
        <v>1</v>
      </c>
    </row>
    <row r="166" spans="1:6" ht="38.25">
      <c r="A166" s="8">
        <v>148</v>
      </c>
      <c r="B166" s="8" t="s">
        <v>17</v>
      </c>
      <c r="C166" s="11" t="s">
        <v>398</v>
      </c>
      <c r="D166" s="10">
        <v>200</v>
      </c>
      <c r="E166" s="10" t="s">
        <v>57</v>
      </c>
      <c r="F166" s="12">
        <v>2</v>
      </c>
    </row>
    <row r="167" spans="1:6" ht="38.25">
      <c r="A167" s="8">
        <v>149</v>
      </c>
      <c r="B167" s="8" t="s">
        <v>17</v>
      </c>
      <c r="C167" s="11" t="s">
        <v>398</v>
      </c>
      <c r="D167" s="10">
        <v>250</v>
      </c>
      <c r="E167" s="10" t="s">
        <v>57</v>
      </c>
      <c r="F167" s="12">
        <v>1</v>
      </c>
    </row>
    <row r="168" spans="1:6" ht="38.25">
      <c r="A168" s="8">
        <v>150</v>
      </c>
      <c r="B168" s="8" t="s">
        <v>17</v>
      </c>
      <c r="C168" s="11" t="s">
        <v>399</v>
      </c>
      <c r="D168" s="10">
        <v>250</v>
      </c>
      <c r="E168" s="10" t="s">
        <v>57</v>
      </c>
      <c r="F168" s="12">
        <v>2</v>
      </c>
    </row>
    <row r="169" spans="1:6" ht="38.25">
      <c r="A169" s="8">
        <v>151</v>
      </c>
      <c r="B169" s="8" t="s">
        <v>17</v>
      </c>
      <c r="C169" s="11" t="s">
        <v>398</v>
      </c>
      <c r="D169" s="10">
        <v>315</v>
      </c>
      <c r="E169" s="10" t="s">
        <v>57</v>
      </c>
      <c r="F169" s="12">
        <v>1</v>
      </c>
    </row>
    <row r="170" spans="1:6" ht="38.25">
      <c r="A170" s="8">
        <v>152</v>
      </c>
      <c r="B170" s="8" t="s">
        <v>17</v>
      </c>
      <c r="C170" s="11" t="s">
        <v>399</v>
      </c>
      <c r="D170" s="10">
        <v>315</v>
      </c>
      <c r="E170" s="10" t="s">
        <v>57</v>
      </c>
      <c r="F170" s="12">
        <v>1</v>
      </c>
    </row>
    <row r="171" spans="1:6" ht="38.25">
      <c r="A171" s="8">
        <v>153</v>
      </c>
      <c r="B171" s="8" t="s">
        <v>17</v>
      </c>
      <c r="C171" s="11" t="s">
        <v>398</v>
      </c>
      <c r="D171" s="10">
        <v>500</v>
      </c>
      <c r="E171" s="10" t="s">
        <v>57</v>
      </c>
      <c r="F171" s="12">
        <v>2</v>
      </c>
    </row>
    <row r="172" spans="1:6">
      <c r="A172" s="8">
        <v>154</v>
      </c>
      <c r="B172" s="8" t="s">
        <v>17</v>
      </c>
      <c r="C172" s="11" t="s">
        <v>400</v>
      </c>
      <c r="D172" s="10" t="s">
        <v>426</v>
      </c>
      <c r="E172" s="10" t="s">
        <v>57</v>
      </c>
      <c r="F172" s="12">
        <v>1</v>
      </c>
    </row>
    <row r="173" spans="1:6">
      <c r="A173" s="8">
        <v>155</v>
      </c>
      <c r="B173" s="8" t="s">
        <v>17</v>
      </c>
      <c r="C173" s="11" t="s">
        <v>400</v>
      </c>
      <c r="D173" s="10" t="s">
        <v>427</v>
      </c>
      <c r="E173" s="10" t="s">
        <v>57</v>
      </c>
      <c r="F173" s="12">
        <v>1</v>
      </c>
    </row>
    <row r="174" spans="1:6" ht="25.5">
      <c r="A174" s="8">
        <v>156</v>
      </c>
      <c r="B174" s="8" t="s">
        <v>17</v>
      </c>
      <c r="C174" s="11" t="s">
        <v>401</v>
      </c>
      <c r="D174" s="10">
        <v>630</v>
      </c>
      <c r="E174" s="10" t="s">
        <v>57</v>
      </c>
      <c r="F174" s="12">
        <v>1</v>
      </c>
    </row>
    <row r="175" spans="1:6" ht="25.5">
      <c r="A175" s="8">
        <v>157</v>
      </c>
      <c r="B175" s="8" t="s">
        <v>17</v>
      </c>
      <c r="C175" s="11" t="s">
        <v>402</v>
      </c>
      <c r="D175" s="10">
        <v>200</v>
      </c>
      <c r="E175" s="10" t="s">
        <v>57</v>
      </c>
      <c r="F175" s="12">
        <v>1</v>
      </c>
    </row>
    <row r="176" spans="1:6" ht="25.5">
      <c r="A176" s="8">
        <v>158</v>
      </c>
      <c r="B176" s="8" t="s">
        <v>17</v>
      </c>
      <c r="C176" s="11" t="s">
        <v>402</v>
      </c>
      <c r="D176" s="10">
        <v>500</v>
      </c>
      <c r="E176" s="10" t="s">
        <v>57</v>
      </c>
      <c r="F176" s="12">
        <v>2</v>
      </c>
    </row>
    <row r="177" spans="1:6" ht="25.5">
      <c r="A177" s="8">
        <v>159</v>
      </c>
      <c r="B177" s="8" t="s">
        <v>17</v>
      </c>
      <c r="C177" s="11" t="s">
        <v>403</v>
      </c>
      <c r="D177" s="10">
        <v>160</v>
      </c>
      <c r="E177" s="10" t="s">
        <v>57</v>
      </c>
      <c r="F177" s="12">
        <v>2</v>
      </c>
    </row>
    <row r="178" spans="1:6" ht="25.5">
      <c r="A178" s="8">
        <v>160</v>
      </c>
      <c r="B178" s="8" t="s">
        <v>17</v>
      </c>
      <c r="C178" s="11" t="s">
        <v>404</v>
      </c>
      <c r="D178" s="10">
        <v>400</v>
      </c>
      <c r="E178" s="10" t="s">
        <v>57</v>
      </c>
      <c r="F178" s="12">
        <v>2</v>
      </c>
    </row>
    <row r="179" spans="1:6" ht="25.5">
      <c r="A179" s="8">
        <v>161</v>
      </c>
      <c r="B179" s="8" t="s">
        <v>17</v>
      </c>
      <c r="C179" s="11" t="s">
        <v>405</v>
      </c>
      <c r="D179" s="10" t="s">
        <v>483</v>
      </c>
      <c r="E179" s="10" t="s">
        <v>57</v>
      </c>
      <c r="F179" s="12">
        <v>2</v>
      </c>
    </row>
    <row r="180" spans="1:6" ht="25.5">
      <c r="A180" s="8">
        <v>162</v>
      </c>
      <c r="B180" s="8" t="s">
        <v>17</v>
      </c>
      <c r="C180" s="11" t="s">
        <v>405</v>
      </c>
      <c r="D180" s="10" t="s">
        <v>484</v>
      </c>
      <c r="E180" s="10" t="s">
        <v>57</v>
      </c>
      <c r="F180" s="12">
        <v>2</v>
      </c>
    </row>
    <row r="181" spans="1:6" ht="38.25">
      <c r="A181" s="8">
        <v>163</v>
      </c>
      <c r="B181" s="8" t="s">
        <v>17</v>
      </c>
      <c r="C181" s="11" t="s">
        <v>406</v>
      </c>
      <c r="D181" s="10"/>
      <c r="E181" s="10" t="s">
        <v>56</v>
      </c>
      <c r="F181" s="12">
        <v>34</v>
      </c>
    </row>
    <row r="182" spans="1:6" ht="38.25">
      <c r="A182" s="8">
        <v>164</v>
      </c>
      <c r="B182" s="8" t="s">
        <v>17</v>
      </c>
      <c r="C182" s="11" t="s">
        <v>407</v>
      </c>
      <c r="D182" s="10"/>
      <c r="E182" s="10" t="s">
        <v>54</v>
      </c>
      <c r="F182" s="12">
        <v>20</v>
      </c>
    </row>
    <row r="183" spans="1:6" ht="25.5">
      <c r="A183" s="8">
        <v>165</v>
      </c>
      <c r="B183" s="8" t="s">
        <v>17</v>
      </c>
      <c r="C183" s="11" t="s">
        <v>408</v>
      </c>
      <c r="D183" s="10"/>
      <c r="E183" s="10" t="s">
        <v>54</v>
      </c>
      <c r="F183" s="12">
        <v>110</v>
      </c>
    </row>
    <row r="184" spans="1:6" ht="25.5">
      <c r="A184" s="8">
        <v>166</v>
      </c>
      <c r="B184" s="8" t="s">
        <v>17</v>
      </c>
      <c r="C184" s="11" t="s">
        <v>408</v>
      </c>
      <c r="D184" s="10"/>
      <c r="E184" s="10" t="s">
        <v>54</v>
      </c>
      <c r="F184" s="12">
        <v>30</v>
      </c>
    </row>
    <row r="185" spans="1:6">
      <c r="A185" s="8">
        <v>167</v>
      </c>
      <c r="B185" s="8" t="s">
        <v>17</v>
      </c>
      <c r="C185" s="11" t="s">
        <v>409</v>
      </c>
      <c r="D185" s="10"/>
      <c r="E185" s="10" t="s">
        <v>56</v>
      </c>
      <c r="F185" s="12">
        <v>1</v>
      </c>
    </row>
    <row r="186" spans="1:6" ht="25.5">
      <c r="A186" s="8">
        <v>168</v>
      </c>
      <c r="B186" s="8" t="s">
        <v>17</v>
      </c>
      <c r="C186" s="11" t="s">
        <v>351</v>
      </c>
      <c r="D186" s="10"/>
      <c r="E186" s="10" t="s">
        <v>352</v>
      </c>
      <c r="F186" s="12">
        <v>1</v>
      </c>
    </row>
    <row r="187" spans="1:6">
      <c r="A187" s="8">
        <v>169</v>
      </c>
      <c r="B187" s="8" t="s">
        <v>17</v>
      </c>
      <c r="C187" s="11" t="s">
        <v>485</v>
      </c>
      <c r="D187" s="10"/>
      <c r="E187" s="10" t="s">
        <v>352</v>
      </c>
      <c r="F187" s="12">
        <v>1</v>
      </c>
    </row>
    <row r="188" spans="1:6">
      <c r="A188" s="8"/>
      <c r="B188" s="13"/>
      <c r="C188" s="14" t="s">
        <v>50</v>
      </c>
      <c r="D188" s="13"/>
      <c r="E188" s="13"/>
      <c r="F188" s="13"/>
    </row>
    <row r="189" spans="1:6" ht="25.5">
      <c r="A189" s="8"/>
      <c r="B189" s="8"/>
      <c r="C189" s="53" t="s">
        <v>526</v>
      </c>
      <c r="D189" s="10"/>
      <c r="E189" s="10"/>
      <c r="F189" s="12"/>
    </row>
    <row r="190" spans="1:6" ht="25.5">
      <c r="A190" s="8">
        <v>1</v>
      </c>
      <c r="B190" s="8" t="s">
        <v>17</v>
      </c>
      <c r="C190" s="11" t="s">
        <v>486</v>
      </c>
      <c r="D190" s="10" t="s">
        <v>505</v>
      </c>
      <c r="E190" s="10" t="s">
        <v>56</v>
      </c>
      <c r="F190" s="12">
        <v>1</v>
      </c>
    </row>
    <row r="191" spans="1:6" ht="140.25">
      <c r="A191" s="8">
        <v>2</v>
      </c>
      <c r="B191" s="8" t="s">
        <v>17</v>
      </c>
      <c r="C191" s="11" t="s">
        <v>487</v>
      </c>
      <c r="D191" s="10" t="s">
        <v>506</v>
      </c>
      <c r="E191" s="10" t="s">
        <v>56</v>
      </c>
      <c r="F191" s="12">
        <v>1</v>
      </c>
    </row>
    <row r="192" spans="1:6">
      <c r="A192" s="8">
        <v>3</v>
      </c>
      <c r="B192" s="8" t="s">
        <v>17</v>
      </c>
      <c r="C192" s="11" t="s">
        <v>488</v>
      </c>
      <c r="D192" s="10" t="s">
        <v>507</v>
      </c>
      <c r="E192" s="10" t="s">
        <v>57</v>
      </c>
      <c r="F192" s="12">
        <v>1</v>
      </c>
    </row>
    <row r="193" spans="1:6">
      <c r="A193" s="8">
        <v>4</v>
      </c>
      <c r="B193" s="8" t="s">
        <v>17</v>
      </c>
      <c r="C193" s="11" t="s">
        <v>489</v>
      </c>
      <c r="D193" s="10" t="s">
        <v>507</v>
      </c>
      <c r="E193" s="10" t="s">
        <v>57</v>
      </c>
      <c r="F193" s="12">
        <v>1</v>
      </c>
    </row>
    <row r="194" spans="1:6">
      <c r="A194" s="8">
        <v>5</v>
      </c>
      <c r="B194" s="8" t="s">
        <v>17</v>
      </c>
      <c r="C194" s="11" t="s">
        <v>490</v>
      </c>
      <c r="D194" s="10" t="s">
        <v>507</v>
      </c>
      <c r="E194" s="10" t="s">
        <v>57</v>
      </c>
      <c r="F194" s="12">
        <v>4</v>
      </c>
    </row>
    <row r="195" spans="1:6">
      <c r="A195" s="8">
        <v>6</v>
      </c>
      <c r="B195" s="8" t="s">
        <v>17</v>
      </c>
      <c r="C195" s="11" t="s">
        <v>491</v>
      </c>
      <c r="D195" s="10" t="s">
        <v>508</v>
      </c>
      <c r="E195" s="10" t="s">
        <v>57</v>
      </c>
      <c r="F195" s="12">
        <v>2</v>
      </c>
    </row>
    <row r="196" spans="1:6">
      <c r="A196" s="8">
        <v>7</v>
      </c>
      <c r="B196" s="8" t="s">
        <v>17</v>
      </c>
      <c r="C196" s="11" t="s">
        <v>492</v>
      </c>
      <c r="D196" s="10" t="s">
        <v>509</v>
      </c>
      <c r="E196" s="10" t="s">
        <v>57</v>
      </c>
      <c r="F196" s="12">
        <v>2</v>
      </c>
    </row>
    <row r="197" spans="1:6" ht="25.5">
      <c r="A197" s="8">
        <v>8</v>
      </c>
      <c r="B197" s="8" t="s">
        <v>17</v>
      </c>
      <c r="C197" s="11" t="s">
        <v>493</v>
      </c>
      <c r="D197" s="10" t="s">
        <v>509</v>
      </c>
      <c r="E197" s="10" t="s">
        <v>57</v>
      </c>
      <c r="F197" s="12">
        <v>2</v>
      </c>
    </row>
    <row r="198" spans="1:6">
      <c r="A198" s="8">
        <v>9</v>
      </c>
      <c r="B198" s="8" t="s">
        <v>17</v>
      </c>
      <c r="C198" s="11" t="s">
        <v>494</v>
      </c>
      <c r="D198" s="10" t="s">
        <v>507</v>
      </c>
      <c r="E198" s="10" t="s">
        <v>57</v>
      </c>
      <c r="F198" s="12">
        <v>2</v>
      </c>
    </row>
    <row r="199" spans="1:6">
      <c r="A199" s="8">
        <v>10</v>
      </c>
      <c r="B199" s="8" t="s">
        <v>17</v>
      </c>
      <c r="C199" s="11" t="s">
        <v>495</v>
      </c>
      <c r="D199" s="10"/>
      <c r="E199" s="10" t="s">
        <v>57</v>
      </c>
      <c r="F199" s="12">
        <v>4</v>
      </c>
    </row>
    <row r="200" spans="1:6">
      <c r="A200" s="8">
        <v>11</v>
      </c>
      <c r="B200" s="8" t="s">
        <v>17</v>
      </c>
      <c r="C200" s="11" t="s">
        <v>496</v>
      </c>
      <c r="D200" s="10"/>
      <c r="E200" s="10" t="s">
        <v>57</v>
      </c>
      <c r="F200" s="12">
        <v>3</v>
      </c>
    </row>
    <row r="201" spans="1:6">
      <c r="A201" s="8">
        <v>12</v>
      </c>
      <c r="B201" s="8" t="s">
        <v>17</v>
      </c>
      <c r="C201" s="11" t="s">
        <v>497</v>
      </c>
      <c r="D201" s="10" t="s">
        <v>507</v>
      </c>
      <c r="E201" s="10" t="s">
        <v>18</v>
      </c>
      <c r="F201" s="12">
        <v>20</v>
      </c>
    </row>
    <row r="202" spans="1:6" ht="25.5">
      <c r="A202" s="8">
        <v>13</v>
      </c>
      <c r="B202" s="8" t="s">
        <v>17</v>
      </c>
      <c r="C202" s="11" t="s">
        <v>498</v>
      </c>
      <c r="D202" s="10" t="s">
        <v>510</v>
      </c>
      <c r="E202" s="10" t="s">
        <v>18</v>
      </c>
      <c r="F202" s="12">
        <v>20</v>
      </c>
    </row>
    <row r="203" spans="1:6">
      <c r="A203" s="8">
        <v>14</v>
      </c>
      <c r="B203" s="8" t="s">
        <v>17</v>
      </c>
      <c r="C203" s="11" t="s">
        <v>499</v>
      </c>
      <c r="D203" s="10"/>
      <c r="E203" s="10" t="s">
        <v>274</v>
      </c>
      <c r="F203" s="12">
        <v>10</v>
      </c>
    </row>
    <row r="204" spans="1:6">
      <c r="A204" s="8">
        <v>15</v>
      </c>
      <c r="B204" s="8" t="s">
        <v>17</v>
      </c>
      <c r="C204" s="11" t="s">
        <v>500</v>
      </c>
      <c r="D204" s="10"/>
      <c r="E204" s="10" t="s">
        <v>56</v>
      </c>
      <c r="F204" s="12">
        <v>1</v>
      </c>
    </row>
    <row r="205" spans="1:6">
      <c r="A205" s="8">
        <v>16</v>
      </c>
      <c r="B205" s="8" t="s">
        <v>17</v>
      </c>
      <c r="C205" s="11" t="s">
        <v>270</v>
      </c>
      <c r="D205" s="10"/>
      <c r="E205" s="10" t="s">
        <v>56</v>
      </c>
      <c r="F205" s="12">
        <v>1</v>
      </c>
    </row>
    <row r="206" spans="1:6">
      <c r="A206" s="8">
        <v>17</v>
      </c>
      <c r="B206" s="8" t="s">
        <v>17</v>
      </c>
      <c r="C206" s="11" t="s">
        <v>501</v>
      </c>
      <c r="D206" s="10"/>
      <c r="E206" s="10" t="s">
        <v>56</v>
      </c>
      <c r="F206" s="12">
        <v>1</v>
      </c>
    </row>
    <row r="207" spans="1:6">
      <c r="A207" s="8">
        <v>18</v>
      </c>
      <c r="B207" s="8" t="s">
        <v>17</v>
      </c>
      <c r="C207" s="11" t="s">
        <v>272</v>
      </c>
      <c r="D207" s="10"/>
      <c r="E207" s="10" t="s">
        <v>56</v>
      </c>
      <c r="F207" s="12">
        <v>1</v>
      </c>
    </row>
    <row r="208" spans="1:6">
      <c r="A208" s="8">
        <v>19</v>
      </c>
      <c r="B208" s="8" t="s">
        <v>17</v>
      </c>
      <c r="C208" s="11" t="s">
        <v>502</v>
      </c>
      <c r="D208" s="10"/>
      <c r="E208" s="10" t="s">
        <v>56</v>
      </c>
      <c r="F208" s="12">
        <v>1</v>
      </c>
    </row>
    <row r="209" spans="1:6" ht="25.5">
      <c r="A209" s="8">
        <v>20</v>
      </c>
      <c r="B209" s="8" t="s">
        <v>17</v>
      </c>
      <c r="C209" s="11" t="s">
        <v>503</v>
      </c>
      <c r="D209" s="10"/>
      <c r="E209" s="10" t="s">
        <v>54</v>
      </c>
      <c r="F209" s="12">
        <v>6</v>
      </c>
    </row>
    <row r="210" spans="1:6" ht="25.5">
      <c r="A210" s="8">
        <v>21</v>
      </c>
      <c r="B210" s="8" t="s">
        <v>17</v>
      </c>
      <c r="C210" s="11" t="s">
        <v>504</v>
      </c>
      <c r="D210" s="10"/>
      <c r="E210" s="10" t="s">
        <v>56</v>
      </c>
      <c r="F210" s="12">
        <v>1</v>
      </c>
    </row>
    <row r="211" spans="1:6" ht="25.5">
      <c r="A211" s="8">
        <v>22</v>
      </c>
      <c r="B211" s="8" t="s">
        <v>17</v>
      </c>
      <c r="C211" s="11" t="s">
        <v>351</v>
      </c>
      <c r="D211" s="10"/>
      <c r="E211" s="10" t="s">
        <v>352</v>
      </c>
      <c r="F211" s="12">
        <v>1</v>
      </c>
    </row>
    <row r="212" spans="1:6">
      <c r="A212" s="8">
        <v>23</v>
      </c>
      <c r="B212" s="8" t="s">
        <v>17</v>
      </c>
      <c r="C212" s="11" t="s">
        <v>485</v>
      </c>
      <c r="D212" s="10"/>
      <c r="E212" s="10" t="s">
        <v>352</v>
      </c>
      <c r="F212" s="12">
        <v>1</v>
      </c>
    </row>
    <row r="213" spans="1:6">
      <c r="A213" s="8"/>
      <c r="B213" s="13"/>
      <c r="C213" s="14" t="s">
        <v>50</v>
      </c>
      <c r="D213" s="13"/>
      <c r="E213" s="13"/>
      <c r="F213" s="13"/>
    </row>
    <row r="214" spans="1:6" ht="38.25">
      <c r="A214" s="8"/>
      <c r="B214" s="8"/>
      <c r="C214" s="53" t="s">
        <v>511</v>
      </c>
      <c r="D214" s="10"/>
      <c r="E214" s="10"/>
      <c r="F214" s="12"/>
    </row>
    <row r="215" spans="1:6" ht="25.5">
      <c r="A215" s="8">
        <v>1</v>
      </c>
      <c r="B215" s="8" t="s">
        <v>17</v>
      </c>
      <c r="C215" s="11" t="s">
        <v>512</v>
      </c>
      <c r="D215" s="10" t="s">
        <v>518</v>
      </c>
      <c r="E215" s="10" t="s">
        <v>56</v>
      </c>
      <c r="F215" s="12">
        <v>1</v>
      </c>
    </row>
    <row r="216" spans="1:6" ht="140.25">
      <c r="A216" s="8">
        <v>2</v>
      </c>
      <c r="B216" s="8" t="s">
        <v>17</v>
      </c>
      <c r="C216" s="11" t="s">
        <v>513</v>
      </c>
      <c r="D216" s="10" t="s">
        <v>519</v>
      </c>
      <c r="E216" s="10" t="s">
        <v>56</v>
      </c>
      <c r="F216" s="12">
        <v>1</v>
      </c>
    </row>
    <row r="217" spans="1:6">
      <c r="A217" s="8">
        <v>3</v>
      </c>
      <c r="B217" s="8" t="s">
        <v>17</v>
      </c>
      <c r="C217" s="11" t="s">
        <v>488</v>
      </c>
      <c r="D217" s="10" t="s">
        <v>520</v>
      </c>
      <c r="E217" s="10" t="s">
        <v>57</v>
      </c>
      <c r="F217" s="12">
        <v>1</v>
      </c>
    </row>
    <row r="218" spans="1:6">
      <c r="A218" s="8">
        <v>4</v>
      </c>
      <c r="B218" s="8" t="s">
        <v>17</v>
      </c>
      <c r="C218" s="11" t="s">
        <v>489</v>
      </c>
      <c r="D218" s="10" t="s">
        <v>520</v>
      </c>
      <c r="E218" s="10" t="s">
        <v>57</v>
      </c>
      <c r="F218" s="12">
        <v>2</v>
      </c>
    </row>
    <row r="219" spans="1:6">
      <c r="A219" s="8">
        <v>5</v>
      </c>
      <c r="B219" s="8" t="s">
        <v>17</v>
      </c>
      <c r="C219" s="11" t="s">
        <v>489</v>
      </c>
      <c r="D219" s="10" t="s">
        <v>509</v>
      </c>
      <c r="E219" s="10" t="s">
        <v>57</v>
      </c>
      <c r="F219" s="12">
        <v>1</v>
      </c>
    </row>
    <row r="220" spans="1:6">
      <c r="A220" s="8">
        <v>6</v>
      </c>
      <c r="B220" s="8" t="s">
        <v>17</v>
      </c>
      <c r="C220" s="11" t="s">
        <v>490</v>
      </c>
      <c r="D220" s="10" t="s">
        <v>520</v>
      </c>
      <c r="E220" s="10" t="s">
        <v>57</v>
      </c>
      <c r="F220" s="12">
        <v>5</v>
      </c>
    </row>
    <row r="221" spans="1:6">
      <c r="A221" s="8">
        <v>7</v>
      </c>
      <c r="B221" s="8" t="s">
        <v>17</v>
      </c>
      <c r="C221" s="11" t="s">
        <v>490</v>
      </c>
      <c r="D221" s="10" t="s">
        <v>509</v>
      </c>
      <c r="E221" s="10" t="s">
        <v>57</v>
      </c>
      <c r="F221" s="12">
        <v>1</v>
      </c>
    </row>
    <row r="222" spans="1:6">
      <c r="A222" s="8">
        <v>8</v>
      </c>
      <c r="B222" s="8" t="s">
        <v>17</v>
      </c>
      <c r="C222" s="11" t="s">
        <v>491</v>
      </c>
      <c r="D222" s="10" t="s">
        <v>521</v>
      </c>
      <c r="E222" s="10" t="s">
        <v>57</v>
      </c>
      <c r="F222" s="12">
        <v>2</v>
      </c>
    </row>
    <row r="223" spans="1:6">
      <c r="A223" s="8">
        <v>9</v>
      </c>
      <c r="B223" s="8" t="s">
        <v>17</v>
      </c>
      <c r="C223" s="11" t="s">
        <v>492</v>
      </c>
      <c r="D223" s="10" t="s">
        <v>509</v>
      </c>
      <c r="E223" s="10" t="s">
        <v>57</v>
      </c>
      <c r="F223" s="12">
        <v>4</v>
      </c>
    </row>
    <row r="224" spans="1:6" ht="25.5">
      <c r="A224" s="8">
        <v>10</v>
      </c>
      <c r="B224" s="8" t="s">
        <v>17</v>
      </c>
      <c r="C224" s="11" t="s">
        <v>493</v>
      </c>
      <c r="D224" s="10" t="s">
        <v>509</v>
      </c>
      <c r="E224" s="10" t="s">
        <v>57</v>
      </c>
      <c r="F224" s="12">
        <v>4</v>
      </c>
    </row>
    <row r="225" spans="1:6">
      <c r="A225" s="8">
        <v>11</v>
      </c>
      <c r="B225" s="8" t="s">
        <v>17</v>
      </c>
      <c r="C225" s="11" t="s">
        <v>494</v>
      </c>
      <c r="D225" s="10" t="s">
        <v>520</v>
      </c>
      <c r="E225" s="10" t="s">
        <v>57</v>
      </c>
      <c r="F225" s="12">
        <v>4</v>
      </c>
    </row>
    <row r="226" spans="1:6">
      <c r="A226" s="8">
        <v>12</v>
      </c>
      <c r="B226" s="8" t="s">
        <v>17</v>
      </c>
      <c r="C226" s="11" t="s">
        <v>495</v>
      </c>
      <c r="D226" s="10"/>
      <c r="E226" s="10" t="s">
        <v>57</v>
      </c>
      <c r="F226" s="12">
        <v>3</v>
      </c>
    </row>
    <row r="227" spans="1:6">
      <c r="A227" s="8">
        <v>13</v>
      </c>
      <c r="B227" s="8" t="s">
        <v>17</v>
      </c>
      <c r="C227" s="11" t="s">
        <v>496</v>
      </c>
      <c r="D227" s="10"/>
      <c r="E227" s="10" t="s">
        <v>57</v>
      </c>
      <c r="F227" s="12">
        <v>4</v>
      </c>
    </row>
    <row r="228" spans="1:6">
      <c r="A228" s="8">
        <v>14</v>
      </c>
      <c r="B228" s="8" t="s">
        <v>17</v>
      </c>
      <c r="C228" s="11" t="s">
        <v>497</v>
      </c>
      <c r="D228" s="10" t="s">
        <v>520</v>
      </c>
      <c r="E228" s="10" t="s">
        <v>278</v>
      </c>
      <c r="F228" s="12">
        <v>40</v>
      </c>
    </row>
    <row r="229" spans="1:6">
      <c r="A229" s="8">
        <v>15</v>
      </c>
      <c r="B229" s="8" t="s">
        <v>17</v>
      </c>
      <c r="C229" s="11" t="s">
        <v>497</v>
      </c>
      <c r="D229" s="10" t="s">
        <v>509</v>
      </c>
      <c r="E229" s="10" t="s">
        <v>278</v>
      </c>
      <c r="F229" s="12">
        <v>10</v>
      </c>
    </row>
    <row r="230" spans="1:6" ht="25.5">
      <c r="A230" s="8">
        <v>16</v>
      </c>
      <c r="B230" s="8" t="s">
        <v>17</v>
      </c>
      <c r="C230" s="11" t="s">
        <v>498</v>
      </c>
      <c r="D230" s="10" t="s">
        <v>522</v>
      </c>
      <c r="E230" s="10" t="s">
        <v>278</v>
      </c>
      <c r="F230" s="12">
        <v>40</v>
      </c>
    </row>
    <row r="231" spans="1:6" ht="25.5">
      <c r="A231" s="8">
        <v>17</v>
      </c>
      <c r="B231" s="8" t="s">
        <v>17</v>
      </c>
      <c r="C231" s="11" t="s">
        <v>514</v>
      </c>
      <c r="D231" s="10" t="s">
        <v>523</v>
      </c>
      <c r="E231" s="10" t="s">
        <v>278</v>
      </c>
      <c r="F231" s="12">
        <v>10</v>
      </c>
    </row>
    <row r="232" spans="1:6" ht="51">
      <c r="A232" s="8">
        <v>18</v>
      </c>
      <c r="B232" s="8" t="s">
        <v>17</v>
      </c>
      <c r="C232" s="11" t="s">
        <v>515</v>
      </c>
      <c r="D232" s="10" t="s">
        <v>524</v>
      </c>
      <c r="E232" s="10" t="s">
        <v>56</v>
      </c>
      <c r="F232" s="12">
        <v>1</v>
      </c>
    </row>
    <row r="233" spans="1:6">
      <c r="A233" s="8">
        <v>19</v>
      </c>
      <c r="B233" s="8" t="s">
        <v>17</v>
      </c>
      <c r="C233" s="11" t="s">
        <v>516</v>
      </c>
      <c r="D233" s="10"/>
      <c r="E233" s="10" t="s">
        <v>56</v>
      </c>
      <c r="F233" s="12">
        <v>1</v>
      </c>
    </row>
    <row r="234" spans="1:6">
      <c r="A234" s="8">
        <v>20</v>
      </c>
      <c r="B234" s="8" t="s">
        <v>17</v>
      </c>
      <c r="C234" s="11" t="s">
        <v>517</v>
      </c>
      <c r="D234" s="10"/>
      <c r="E234" s="10" t="s">
        <v>56</v>
      </c>
      <c r="F234" s="12">
        <v>1</v>
      </c>
    </row>
    <row r="235" spans="1:6">
      <c r="A235" s="8">
        <v>21</v>
      </c>
      <c r="B235" s="8" t="s">
        <v>17</v>
      </c>
      <c r="C235" s="11" t="s">
        <v>499</v>
      </c>
      <c r="D235" s="10"/>
      <c r="E235" s="10" t="s">
        <v>274</v>
      </c>
      <c r="F235" s="12">
        <v>20</v>
      </c>
    </row>
    <row r="236" spans="1:6">
      <c r="A236" s="8">
        <v>22</v>
      </c>
      <c r="B236" s="8" t="s">
        <v>17</v>
      </c>
      <c r="C236" s="11" t="s">
        <v>500</v>
      </c>
      <c r="D236" s="10"/>
      <c r="E236" s="10" t="s">
        <v>56</v>
      </c>
      <c r="F236" s="12">
        <v>1</v>
      </c>
    </row>
    <row r="237" spans="1:6">
      <c r="A237" s="8">
        <v>23</v>
      </c>
      <c r="B237" s="8" t="s">
        <v>17</v>
      </c>
      <c r="C237" s="11" t="s">
        <v>270</v>
      </c>
      <c r="D237" s="10"/>
      <c r="E237" s="10" t="s">
        <v>56</v>
      </c>
      <c r="F237" s="12">
        <v>1</v>
      </c>
    </row>
    <row r="238" spans="1:6">
      <c r="A238" s="8">
        <v>24</v>
      </c>
      <c r="B238" s="8" t="s">
        <v>17</v>
      </c>
      <c r="C238" s="11" t="s">
        <v>501</v>
      </c>
      <c r="D238" s="10"/>
      <c r="E238" s="10" t="s">
        <v>56</v>
      </c>
      <c r="F238" s="12">
        <v>1</v>
      </c>
    </row>
    <row r="239" spans="1:6">
      <c r="A239" s="8">
        <v>25</v>
      </c>
      <c r="B239" s="8" t="s">
        <v>17</v>
      </c>
      <c r="C239" s="11" t="s">
        <v>272</v>
      </c>
      <c r="D239" s="10"/>
      <c r="E239" s="10" t="s">
        <v>56</v>
      </c>
      <c r="F239" s="12">
        <v>1</v>
      </c>
    </row>
    <row r="240" spans="1:6">
      <c r="A240" s="8">
        <v>26</v>
      </c>
      <c r="B240" s="8" t="s">
        <v>17</v>
      </c>
      <c r="C240" s="11" t="s">
        <v>502</v>
      </c>
      <c r="D240" s="10"/>
      <c r="E240" s="10" t="s">
        <v>56</v>
      </c>
      <c r="F240" s="12">
        <v>1</v>
      </c>
    </row>
    <row r="241" spans="1:6" ht="25.5">
      <c r="A241" s="8">
        <v>27</v>
      </c>
      <c r="B241" s="8" t="s">
        <v>17</v>
      </c>
      <c r="C241" s="11" t="s">
        <v>504</v>
      </c>
      <c r="D241" s="10"/>
      <c r="E241" s="10" t="s">
        <v>56</v>
      </c>
      <c r="F241" s="12">
        <v>1</v>
      </c>
    </row>
    <row r="242" spans="1:6" ht="25.5">
      <c r="A242" s="8">
        <v>28</v>
      </c>
      <c r="B242" s="8" t="s">
        <v>17</v>
      </c>
      <c r="C242" s="11" t="s">
        <v>503</v>
      </c>
      <c r="D242" s="10"/>
      <c r="E242" s="10" t="s">
        <v>54</v>
      </c>
      <c r="F242" s="12">
        <v>10</v>
      </c>
    </row>
    <row r="243" spans="1:6" ht="25.5">
      <c r="A243" s="8">
        <v>29</v>
      </c>
      <c r="B243" s="8" t="s">
        <v>17</v>
      </c>
      <c r="C243" s="11" t="s">
        <v>351</v>
      </c>
      <c r="D243" s="10"/>
      <c r="E243" s="10" t="s">
        <v>352</v>
      </c>
      <c r="F243" s="12">
        <v>1</v>
      </c>
    </row>
    <row r="244" spans="1:6">
      <c r="A244" s="8">
        <v>30</v>
      </c>
      <c r="B244" s="8" t="s">
        <v>17</v>
      </c>
      <c r="C244" s="11" t="s">
        <v>485</v>
      </c>
      <c r="D244" s="10"/>
      <c r="E244" s="10" t="s">
        <v>352</v>
      </c>
      <c r="F244" s="12">
        <v>1</v>
      </c>
    </row>
    <row r="245" spans="1:6">
      <c r="A245" s="8"/>
      <c r="B245" s="13"/>
      <c r="C245" s="14" t="s">
        <v>50</v>
      </c>
      <c r="D245" s="13"/>
      <c r="E245" s="13"/>
      <c r="F245" s="13"/>
    </row>
    <row r="246" spans="1:6" ht="25.5">
      <c r="A246" s="8"/>
      <c r="B246" s="8"/>
      <c r="C246" s="51" t="s">
        <v>525</v>
      </c>
      <c r="D246" s="10"/>
      <c r="E246" s="10"/>
      <c r="F246" s="10"/>
    </row>
    <row r="247" spans="1:6" ht="102">
      <c r="A247" s="8">
        <v>1</v>
      </c>
      <c r="B247" s="8" t="s">
        <v>17</v>
      </c>
      <c r="C247" s="11" t="s">
        <v>528</v>
      </c>
      <c r="D247" s="10" t="s">
        <v>535</v>
      </c>
      <c r="E247" s="10" t="s">
        <v>56</v>
      </c>
      <c r="F247" s="12">
        <v>1</v>
      </c>
    </row>
    <row r="248" spans="1:6" ht="25.5">
      <c r="A248" s="8">
        <v>2</v>
      </c>
      <c r="B248" s="8" t="s">
        <v>17</v>
      </c>
      <c r="C248" s="11" t="s">
        <v>529</v>
      </c>
      <c r="D248" s="10"/>
      <c r="E248" s="10" t="s">
        <v>18</v>
      </c>
      <c r="F248" s="12">
        <v>15</v>
      </c>
    </row>
    <row r="249" spans="1:6" ht="25.5">
      <c r="A249" s="8">
        <v>3</v>
      </c>
      <c r="B249" s="8" t="s">
        <v>17</v>
      </c>
      <c r="C249" s="11" t="s">
        <v>530</v>
      </c>
      <c r="D249" s="10"/>
      <c r="E249" s="10" t="s">
        <v>18</v>
      </c>
      <c r="F249" s="12">
        <v>15</v>
      </c>
    </row>
    <row r="250" spans="1:6">
      <c r="A250" s="8">
        <v>4</v>
      </c>
      <c r="B250" s="8" t="s">
        <v>17</v>
      </c>
      <c r="C250" s="11" t="s">
        <v>531</v>
      </c>
      <c r="D250" s="10"/>
      <c r="E250" s="10" t="s">
        <v>56</v>
      </c>
      <c r="F250" s="12">
        <v>1</v>
      </c>
    </row>
    <row r="251" spans="1:6">
      <c r="A251" s="8">
        <v>5</v>
      </c>
      <c r="B251" s="8" t="s">
        <v>17</v>
      </c>
      <c r="C251" s="11" t="s">
        <v>532</v>
      </c>
      <c r="D251" s="10"/>
      <c r="E251" s="10" t="s">
        <v>56</v>
      </c>
      <c r="F251" s="12">
        <v>1</v>
      </c>
    </row>
    <row r="252" spans="1:6">
      <c r="A252" s="8">
        <v>6</v>
      </c>
      <c r="B252" s="8" t="s">
        <v>17</v>
      </c>
      <c r="C252" s="11" t="s">
        <v>533</v>
      </c>
      <c r="D252" s="10"/>
      <c r="E252" s="10" t="s">
        <v>103</v>
      </c>
      <c r="F252" s="12">
        <v>16</v>
      </c>
    </row>
    <row r="253" spans="1:6" ht="25.5">
      <c r="A253" s="8">
        <v>7</v>
      </c>
      <c r="B253" s="8" t="s">
        <v>17</v>
      </c>
      <c r="C253" s="11" t="s">
        <v>503</v>
      </c>
      <c r="D253" s="10"/>
      <c r="E253" s="10" t="s">
        <v>54</v>
      </c>
      <c r="F253" s="12">
        <v>4</v>
      </c>
    </row>
    <row r="254" spans="1:6">
      <c r="A254" s="8">
        <v>8</v>
      </c>
      <c r="B254" s="8" t="s">
        <v>17</v>
      </c>
      <c r="C254" s="11" t="s">
        <v>534</v>
      </c>
      <c r="D254" s="10"/>
      <c r="E254" s="10" t="s">
        <v>56</v>
      </c>
      <c r="F254" s="12">
        <v>1</v>
      </c>
    </row>
    <row r="255" spans="1:6" ht="25.5">
      <c r="A255" s="8">
        <v>9</v>
      </c>
      <c r="B255" s="8" t="s">
        <v>17</v>
      </c>
      <c r="C255" s="11" t="s">
        <v>351</v>
      </c>
      <c r="D255" s="10"/>
      <c r="E255" s="10" t="s">
        <v>352</v>
      </c>
      <c r="F255" s="12">
        <v>1</v>
      </c>
    </row>
    <row r="256" spans="1:6">
      <c r="A256" s="8">
        <v>10</v>
      </c>
      <c r="B256" s="8" t="s">
        <v>17</v>
      </c>
      <c r="C256" s="11" t="s">
        <v>485</v>
      </c>
      <c r="D256" s="10"/>
      <c r="E256" s="10" t="s">
        <v>352</v>
      </c>
      <c r="F256" s="12">
        <v>1</v>
      </c>
    </row>
    <row r="257" spans="1:6">
      <c r="A257" s="8"/>
      <c r="B257" s="13"/>
      <c r="C257" s="14" t="s">
        <v>50</v>
      </c>
      <c r="D257" s="13"/>
      <c r="E257" s="13"/>
      <c r="F257" s="13"/>
    </row>
    <row r="258" spans="1:6">
      <c r="A258" s="8"/>
      <c r="B258" s="13"/>
      <c r="C258" s="14" t="s">
        <v>51</v>
      </c>
      <c r="D258" s="13"/>
      <c r="E258" s="13"/>
      <c r="F258" s="13"/>
    </row>
    <row r="259" spans="1:6">
      <c r="A259" s="15"/>
      <c r="B259" s="2"/>
      <c r="C259" s="66" t="s">
        <v>52</v>
      </c>
      <c r="D259" s="16"/>
      <c r="E259" s="16"/>
      <c r="F259" s="17"/>
    </row>
    <row r="260" spans="1:6">
      <c r="A260" s="15"/>
      <c r="B260" s="2"/>
      <c r="C260" s="66" t="s">
        <v>53</v>
      </c>
      <c r="D260" s="16"/>
      <c r="E260" s="16"/>
      <c r="F260" s="16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90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301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6"/>
      <c r="B17" s="6"/>
      <c r="C17" s="7" t="s">
        <v>301</v>
      </c>
      <c r="D17" s="6"/>
      <c r="E17" s="6"/>
    </row>
    <row r="18" spans="1:5">
      <c r="A18" s="8"/>
      <c r="B18" s="8"/>
      <c r="C18" s="53" t="s">
        <v>302</v>
      </c>
      <c r="D18" s="10"/>
      <c r="E18" s="12"/>
    </row>
    <row r="19" spans="1:5">
      <c r="A19" s="8">
        <v>1</v>
      </c>
      <c r="B19" s="8" t="s">
        <v>17</v>
      </c>
      <c r="C19" s="11" t="s">
        <v>310</v>
      </c>
      <c r="D19" s="10" t="s">
        <v>57</v>
      </c>
      <c r="E19" s="12">
        <v>1</v>
      </c>
    </row>
    <row r="20" spans="1:5">
      <c r="A20" s="8">
        <v>2</v>
      </c>
      <c r="B20" s="8" t="s">
        <v>17</v>
      </c>
      <c r="C20" s="11" t="s">
        <v>303</v>
      </c>
      <c r="D20" s="10" t="s">
        <v>57</v>
      </c>
      <c r="E20" s="12">
        <v>5</v>
      </c>
    </row>
    <row r="21" spans="1:5">
      <c r="A21" s="8">
        <v>3</v>
      </c>
      <c r="B21" s="8" t="s">
        <v>17</v>
      </c>
      <c r="C21" s="11" t="s">
        <v>304</v>
      </c>
      <c r="D21" s="10" t="s">
        <v>57</v>
      </c>
      <c r="E21" s="12">
        <v>14</v>
      </c>
    </row>
    <row r="22" spans="1:5">
      <c r="A22" s="8">
        <v>4</v>
      </c>
      <c r="B22" s="8" t="s">
        <v>17</v>
      </c>
      <c r="C22" s="11" t="s">
        <v>305</v>
      </c>
      <c r="D22" s="10" t="s">
        <v>57</v>
      </c>
      <c r="E22" s="12">
        <v>1</v>
      </c>
    </row>
    <row r="23" spans="1:5">
      <c r="A23" s="8">
        <v>5</v>
      </c>
      <c r="B23" s="8" t="s">
        <v>17</v>
      </c>
      <c r="C23" s="11" t="s">
        <v>306</v>
      </c>
      <c r="D23" s="10" t="s">
        <v>57</v>
      </c>
      <c r="E23" s="12">
        <v>6</v>
      </c>
    </row>
    <row r="24" spans="1:5">
      <c r="A24" s="8">
        <v>6</v>
      </c>
      <c r="B24" s="8" t="s">
        <v>17</v>
      </c>
      <c r="C24" s="11" t="s">
        <v>307</v>
      </c>
      <c r="D24" s="10" t="s">
        <v>57</v>
      </c>
      <c r="E24" s="12">
        <v>2</v>
      </c>
    </row>
    <row r="25" spans="1:5">
      <c r="A25" s="8">
        <v>7</v>
      </c>
      <c r="B25" s="8" t="s">
        <v>17</v>
      </c>
      <c r="C25" s="11" t="s">
        <v>308</v>
      </c>
      <c r="D25" s="10" t="s">
        <v>317</v>
      </c>
      <c r="E25" s="12">
        <v>1</v>
      </c>
    </row>
    <row r="26" spans="1:5" ht="25.5">
      <c r="A26" s="8">
        <v>8</v>
      </c>
      <c r="B26" s="8" t="s">
        <v>17</v>
      </c>
      <c r="C26" s="11" t="s">
        <v>309</v>
      </c>
      <c r="D26" s="10" t="s">
        <v>317</v>
      </c>
      <c r="E26" s="12">
        <v>1</v>
      </c>
    </row>
    <row r="27" spans="1:5" ht="38.25">
      <c r="A27" s="8">
        <v>9</v>
      </c>
      <c r="B27" s="8" t="s">
        <v>17</v>
      </c>
      <c r="C27" s="11" t="s">
        <v>321</v>
      </c>
      <c r="D27" s="10" t="s">
        <v>18</v>
      </c>
      <c r="E27" s="12">
        <v>8</v>
      </c>
    </row>
    <row r="28" spans="1:5" ht="38.25">
      <c r="A28" s="8">
        <v>10</v>
      </c>
      <c r="B28" s="8" t="s">
        <v>17</v>
      </c>
      <c r="C28" s="11" t="s">
        <v>323</v>
      </c>
      <c r="D28" s="10" t="s">
        <v>18</v>
      </c>
      <c r="E28" s="12">
        <v>38</v>
      </c>
    </row>
    <row r="29" spans="1:5" ht="38.25">
      <c r="A29" s="8">
        <v>11</v>
      </c>
      <c r="B29" s="8" t="s">
        <v>17</v>
      </c>
      <c r="C29" s="11" t="s">
        <v>322</v>
      </c>
      <c r="D29" s="10" t="s">
        <v>18</v>
      </c>
      <c r="E29" s="12">
        <v>10</v>
      </c>
    </row>
    <row r="30" spans="1:5" ht="25.5">
      <c r="A30" s="8">
        <v>12</v>
      </c>
      <c r="B30" s="8" t="s">
        <v>17</v>
      </c>
      <c r="C30" s="11" t="s">
        <v>324</v>
      </c>
      <c r="D30" s="10" t="s">
        <v>18</v>
      </c>
      <c r="E30" s="12">
        <v>10</v>
      </c>
    </row>
    <row r="31" spans="1:5" ht="25.5">
      <c r="A31" s="8">
        <v>13</v>
      </c>
      <c r="B31" s="8" t="s">
        <v>17</v>
      </c>
      <c r="C31" s="11" t="s">
        <v>325</v>
      </c>
      <c r="D31" s="10" t="s">
        <v>18</v>
      </c>
      <c r="E31" s="12">
        <v>36</v>
      </c>
    </row>
    <row r="32" spans="1:5">
      <c r="A32" s="8">
        <v>14</v>
      </c>
      <c r="B32" s="8" t="s">
        <v>17</v>
      </c>
      <c r="C32" s="11" t="s">
        <v>311</v>
      </c>
      <c r="D32" s="10" t="s">
        <v>57</v>
      </c>
      <c r="E32" s="12">
        <v>2</v>
      </c>
    </row>
    <row r="33" spans="1:5" ht="25.5">
      <c r="A33" s="8">
        <v>15</v>
      </c>
      <c r="B33" s="8" t="s">
        <v>17</v>
      </c>
      <c r="C33" s="11" t="s">
        <v>312</v>
      </c>
      <c r="D33" s="10" t="s">
        <v>57</v>
      </c>
      <c r="E33" s="12">
        <v>1</v>
      </c>
    </row>
    <row r="34" spans="1:5">
      <c r="A34" s="8">
        <v>16</v>
      </c>
      <c r="B34" s="8" t="s">
        <v>17</v>
      </c>
      <c r="C34" s="11" t="s">
        <v>313</v>
      </c>
      <c r="D34" s="10" t="s">
        <v>57</v>
      </c>
      <c r="E34" s="12">
        <v>2</v>
      </c>
    </row>
    <row r="35" spans="1:5">
      <c r="A35" s="8">
        <v>17</v>
      </c>
      <c r="B35" s="8" t="s">
        <v>17</v>
      </c>
      <c r="C35" s="11" t="s">
        <v>314</v>
      </c>
      <c r="D35" s="10" t="s">
        <v>57</v>
      </c>
      <c r="E35" s="12">
        <v>3</v>
      </c>
    </row>
    <row r="36" spans="1:5">
      <c r="A36" s="8">
        <v>18</v>
      </c>
      <c r="B36" s="8" t="s">
        <v>17</v>
      </c>
      <c r="C36" s="11" t="s">
        <v>351</v>
      </c>
      <c r="D36" s="10" t="s">
        <v>352</v>
      </c>
      <c r="E36" s="12">
        <v>1</v>
      </c>
    </row>
    <row r="37" spans="1:5">
      <c r="A37" s="8">
        <v>19</v>
      </c>
      <c r="B37" s="8" t="s">
        <v>17</v>
      </c>
      <c r="C37" s="11" t="s">
        <v>288</v>
      </c>
      <c r="D37" s="10" t="s">
        <v>18</v>
      </c>
      <c r="E37" s="12">
        <v>102</v>
      </c>
    </row>
    <row r="38" spans="1:5">
      <c r="A38" s="8">
        <v>20</v>
      </c>
      <c r="B38" s="8" t="s">
        <v>17</v>
      </c>
      <c r="C38" s="11" t="s">
        <v>315</v>
      </c>
      <c r="D38" s="10" t="s">
        <v>57</v>
      </c>
      <c r="E38" s="12">
        <v>1</v>
      </c>
    </row>
    <row r="39" spans="1:5">
      <c r="A39" s="8"/>
      <c r="B39" s="13"/>
      <c r="C39" s="14" t="s">
        <v>50</v>
      </c>
      <c r="D39" s="13"/>
      <c r="E39" s="13"/>
    </row>
    <row r="40" spans="1:5">
      <c r="A40" s="8"/>
      <c r="B40" s="8"/>
      <c r="C40" s="53" t="s">
        <v>316</v>
      </c>
      <c r="D40" s="10"/>
      <c r="E40" s="12"/>
    </row>
    <row r="41" spans="1:5">
      <c r="A41" s="8">
        <v>1</v>
      </c>
      <c r="B41" s="8" t="s">
        <v>17</v>
      </c>
      <c r="C41" s="11" t="s">
        <v>303</v>
      </c>
      <c r="D41" s="10" t="s">
        <v>289</v>
      </c>
      <c r="E41" s="12">
        <v>4</v>
      </c>
    </row>
    <row r="42" spans="1:5">
      <c r="A42" s="8">
        <v>2</v>
      </c>
      <c r="B42" s="8" t="s">
        <v>17</v>
      </c>
      <c r="C42" s="11" t="s">
        <v>304</v>
      </c>
      <c r="D42" s="10" t="s">
        <v>289</v>
      </c>
      <c r="E42" s="12">
        <v>13</v>
      </c>
    </row>
    <row r="43" spans="1:5">
      <c r="A43" s="8">
        <v>3</v>
      </c>
      <c r="B43" s="8" t="s">
        <v>17</v>
      </c>
      <c r="C43" s="11" t="s">
        <v>318</v>
      </c>
      <c r="D43" s="10" t="s">
        <v>289</v>
      </c>
      <c r="E43" s="12">
        <v>1</v>
      </c>
    </row>
    <row r="44" spans="1:5">
      <c r="A44" s="8">
        <v>4</v>
      </c>
      <c r="B44" s="8" t="s">
        <v>17</v>
      </c>
      <c r="C44" s="11" t="s">
        <v>319</v>
      </c>
      <c r="D44" s="10" t="s">
        <v>289</v>
      </c>
      <c r="E44" s="12">
        <v>1</v>
      </c>
    </row>
    <row r="45" spans="1:5">
      <c r="A45" s="8">
        <v>5</v>
      </c>
      <c r="B45" s="8" t="s">
        <v>17</v>
      </c>
      <c r="C45" s="11" t="s">
        <v>320</v>
      </c>
      <c r="D45" s="10" t="s">
        <v>289</v>
      </c>
      <c r="E45" s="12">
        <v>1</v>
      </c>
    </row>
    <row r="46" spans="1:5">
      <c r="A46" s="84"/>
      <c r="B46" s="84" t="s">
        <v>17</v>
      </c>
      <c r="C46" s="88" t="s">
        <v>307</v>
      </c>
      <c r="D46" s="94" t="s">
        <v>57</v>
      </c>
      <c r="E46" s="95">
        <v>2</v>
      </c>
    </row>
    <row r="47" spans="1:5" ht="38.25">
      <c r="A47" s="8">
        <v>6</v>
      </c>
      <c r="B47" s="8" t="s">
        <v>17</v>
      </c>
      <c r="C47" s="11" t="s">
        <v>326</v>
      </c>
      <c r="D47" s="10" t="s">
        <v>18</v>
      </c>
      <c r="E47" s="12">
        <v>34</v>
      </c>
    </row>
    <row r="48" spans="1:5" ht="38.25">
      <c r="A48" s="8">
        <v>7</v>
      </c>
      <c r="B48" s="8" t="s">
        <v>17</v>
      </c>
      <c r="C48" s="11" t="s">
        <v>327</v>
      </c>
      <c r="D48" s="10" t="s">
        <v>18</v>
      </c>
      <c r="E48" s="12">
        <v>42</v>
      </c>
    </row>
    <row r="49" spans="1:5" ht="25.5">
      <c r="A49" s="8">
        <v>8</v>
      </c>
      <c r="B49" s="8" t="s">
        <v>17</v>
      </c>
      <c r="C49" s="11" t="s">
        <v>328</v>
      </c>
      <c r="D49" s="10" t="s">
        <v>18</v>
      </c>
      <c r="E49" s="12">
        <v>22</v>
      </c>
    </row>
    <row r="50" spans="1:5" ht="25.5">
      <c r="A50" s="8">
        <v>9</v>
      </c>
      <c r="B50" s="8" t="s">
        <v>17</v>
      </c>
      <c r="C50" s="11" t="s">
        <v>329</v>
      </c>
      <c r="D50" s="10" t="s">
        <v>18</v>
      </c>
      <c r="E50" s="12">
        <v>10</v>
      </c>
    </row>
    <row r="51" spans="1:5">
      <c r="A51" s="8">
        <v>10</v>
      </c>
      <c r="B51" s="8" t="s">
        <v>17</v>
      </c>
      <c r="C51" s="11" t="s">
        <v>273</v>
      </c>
      <c r="D51" s="10" t="s">
        <v>274</v>
      </c>
      <c r="E51" s="12">
        <v>20</v>
      </c>
    </row>
    <row r="52" spans="1:5">
      <c r="A52" s="8">
        <v>11</v>
      </c>
      <c r="B52" s="8" t="s">
        <v>17</v>
      </c>
      <c r="C52" s="11" t="s">
        <v>288</v>
      </c>
      <c r="D52" s="10" t="s">
        <v>18</v>
      </c>
      <c r="E52" s="12">
        <v>108</v>
      </c>
    </row>
    <row r="53" spans="1:5">
      <c r="A53" s="8">
        <v>12</v>
      </c>
      <c r="B53" s="8" t="s">
        <v>17</v>
      </c>
      <c r="C53" s="11" t="s">
        <v>351</v>
      </c>
      <c r="D53" s="10" t="s">
        <v>352</v>
      </c>
      <c r="E53" s="12">
        <v>1</v>
      </c>
    </row>
    <row r="54" spans="1:5">
      <c r="A54" s="8">
        <v>13</v>
      </c>
      <c r="B54" s="8" t="s">
        <v>17</v>
      </c>
      <c r="C54" s="11" t="s">
        <v>315</v>
      </c>
      <c r="D54" s="10" t="s">
        <v>57</v>
      </c>
      <c r="E54" s="12">
        <v>1</v>
      </c>
    </row>
    <row r="55" spans="1:5">
      <c r="A55" s="8"/>
      <c r="B55" s="13"/>
      <c r="C55" s="14" t="s">
        <v>50</v>
      </c>
      <c r="D55" s="13"/>
      <c r="E55" s="13"/>
    </row>
    <row r="56" spans="1:5">
      <c r="A56" s="8"/>
      <c r="B56" s="8"/>
      <c r="C56" s="51" t="s">
        <v>330</v>
      </c>
      <c r="D56" s="10"/>
      <c r="E56" s="10"/>
    </row>
    <row r="57" spans="1:5" ht="25.5">
      <c r="A57" s="8">
        <v>1</v>
      </c>
      <c r="B57" s="8" t="s">
        <v>17</v>
      </c>
      <c r="C57" s="11" t="s">
        <v>331</v>
      </c>
      <c r="D57" s="10" t="s">
        <v>289</v>
      </c>
      <c r="E57" s="12">
        <v>2</v>
      </c>
    </row>
    <row r="58" spans="1:5">
      <c r="A58" s="8">
        <v>2</v>
      </c>
      <c r="B58" s="8" t="s">
        <v>17</v>
      </c>
      <c r="C58" s="11" t="s">
        <v>332</v>
      </c>
      <c r="D58" s="10" t="s">
        <v>289</v>
      </c>
      <c r="E58" s="12">
        <v>6</v>
      </c>
    </row>
    <row r="59" spans="1:5">
      <c r="A59" s="84">
        <v>3</v>
      </c>
      <c r="B59" s="84" t="s">
        <v>17</v>
      </c>
      <c r="C59" s="88" t="s">
        <v>333</v>
      </c>
      <c r="D59" s="94" t="s">
        <v>289</v>
      </c>
      <c r="E59" s="95">
        <v>3</v>
      </c>
    </row>
    <row r="60" spans="1:5">
      <c r="A60" s="8">
        <v>4</v>
      </c>
      <c r="B60" s="8" t="s">
        <v>17</v>
      </c>
      <c r="C60" s="11" t="s">
        <v>334</v>
      </c>
      <c r="D60" s="10" t="s">
        <v>289</v>
      </c>
      <c r="E60" s="12">
        <v>1</v>
      </c>
    </row>
    <row r="61" spans="1:5">
      <c r="A61" s="84">
        <v>5</v>
      </c>
      <c r="B61" s="84" t="s">
        <v>17</v>
      </c>
      <c r="C61" s="88" t="s">
        <v>335</v>
      </c>
      <c r="D61" s="94" t="s">
        <v>289</v>
      </c>
      <c r="E61" s="95">
        <v>3</v>
      </c>
    </row>
    <row r="62" spans="1:5" ht="25.5">
      <c r="A62" s="8">
        <v>6</v>
      </c>
      <c r="B62" s="8" t="s">
        <v>17</v>
      </c>
      <c r="C62" s="11" t="s">
        <v>336</v>
      </c>
      <c r="D62" s="10" t="s">
        <v>18</v>
      </c>
      <c r="E62" s="12">
        <v>18</v>
      </c>
    </row>
    <row r="63" spans="1:5" ht="25.5">
      <c r="A63" s="8">
        <v>7</v>
      </c>
      <c r="B63" s="8" t="s">
        <v>17</v>
      </c>
      <c r="C63" s="11" t="s">
        <v>337</v>
      </c>
      <c r="D63" s="10" t="s">
        <v>18</v>
      </c>
      <c r="E63" s="12">
        <v>5</v>
      </c>
    </row>
    <row r="64" spans="1:5" ht="25.5">
      <c r="A64" s="8">
        <v>8</v>
      </c>
      <c r="B64" s="8" t="s">
        <v>17</v>
      </c>
      <c r="C64" s="11" t="s">
        <v>338</v>
      </c>
      <c r="D64" s="10" t="s">
        <v>18</v>
      </c>
      <c r="E64" s="12">
        <v>5</v>
      </c>
    </row>
    <row r="65" spans="1:5" ht="38.25">
      <c r="A65" s="8">
        <v>9</v>
      </c>
      <c r="B65" s="8" t="s">
        <v>17</v>
      </c>
      <c r="C65" s="11" t="s">
        <v>340</v>
      </c>
      <c r="D65" s="10" t="s">
        <v>18</v>
      </c>
      <c r="E65" s="12">
        <v>22</v>
      </c>
    </row>
    <row r="66" spans="1:5" ht="38.25">
      <c r="A66" s="8">
        <v>10</v>
      </c>
      <c r="B66" s="8" t="s">
        <v>17</v>
      </c>
      <c r="C66" s="11" t="s">
        <v>339</v>
      </c>
      <c r="D66" s="10" t="s">
        <v>18</v>
      </c>
      <c r="E66" s="12">
        <v>21</v>
      </c>
    </row>
    <row r="67" spans="1:5">
      <c r="A67" s="8">
        <v>11</v>
      </c>
      <c r="B67" s="8" t="s">
        <v>17</v>
      </c>
      <c r="C67" s="11" t="s">
        <v>341</v>
      </c>
      <c r="D67" s="10" t="s">
        <v>289</v>
      </c>
      <c r="E67" s="12">
        <v>1</v>
      </c>
    </row>
    <row r="68" spans="1:5">
      <c r="A68" s="8">
        <v>12</v>
      </c>
      <c r="B68" s="8" t="s">
        <v>17</v>
      </c>
      <c r="C68" s="11" t="s">
        <v>342</v>
      </c>
      <c r="D68" s="10" t="s">
        <v>57</v>
      </c>
      <c r="E68" s="12">
        <v>1</v>
      </c>
    </row>
    <row r="69" spans="1:5">
      <c r="A69" s="8">
        <v>13</v>
      </c>
      <c r="B69" s="8" t="s">
        <v>17</v>
      </c>
      <c r="C69" s="11" t="s">
        <v>343</v>
      </c>
      <c r="D69" s="10" t="s">
        <v>317</v>
      </c>
      <c r="E69" s="12">
        <v>1</v>
      </c>
    </row>
    <row r="70" spans="1:5" ht="25.5">
      <c r="A70" s="8">
        <v>15</v>
      </c>
      <c r="B70" s="8" t="s">
        <v>17</v>
      </c>
      <c r="C70" s="11" t="s">
        <v>344</v>
      </c>
      <c r="D70" s="10" t="s">
        <v>317</v>
      </c>
      <c r="E70" s="12">
        <v>2</v>
      </c>
    </row>
    <row r="71" spans="1:5" ht="25.5">
      <c r="A71" s="8">
        <v>16</v>
      </c>
      <c r="B71" s="8" t="s">
        <v>17</v>
      </c>
      <c r="C71" s="11" t="s">
        <v>345</v>
      </c>
      <c r="D71" s="10" t="s">
        <v>317</v>
      </c>
      <c r="E71" s="12">
        <v>1</v>
      </c>
    </row>
    <row r="72" spans="1:5">
      <c r="A72" s="8">
        <v>17</v>
      </c>
      <c r="B72" s="8" t="s">
        <v>17</v>
      </c>
      <c r="C72" s="11" t="s">
        <v>346</v>
      </c>
      <c r="D72" s="10" t="s">
        <v>317</v>
      </c>
      <c r="E72" s="12">
        <v>1</v>
      </c>
    </row>
    <row r="73" spans="1:5">
      <c r="A73" s="8">
        <v>18</v>
      </c>
      <c r="B73" s="8" t="s">
        <v>17</v>
      </c>
      <c r="C73" s="11" t="s">
        <v>347</v>
      </c>
      <c r="D73" s="10" t="s">
        <v>317</v>
      </c>
      <c r="E73" s="12">
        <v>1</v>
      </c>
    </row>
    <row r="74" spans="1:5">
      <c r="A74" s="8">
        <v>19</v>
      </c>
      <c r="B74" s="8" t="s">
        <v>17</v>
      </c>
      <c r="C74" s="11" t="s">
        <v>348</v>
      </c>
      <c r="D74" s="10" t="s">
        <v>57</v>
      </c>
      <c r="E74" s="12">
        <v>3</v>
      </c>
    </row>
    <row r="75" spans="1:5">
      <c r="A75" s="8">
        <v>20</v>
      </c>
      <c r="B75" s="8" t="s">
        <v>17</v>
      </c>
      <c r="C75" s="11" t="s">
        <v>349</v>
      </c>
      <c r="D75" s="10" t="s">
        <v>286</v>
      </c>
      <c r="E75" s="12">
        <v>3</v>
      </c>
    </row>
    <row r="76" spans="1:5">
      <c r="A76" s="8">
        <v>21</v>
      </c>
      <c r="B76" s="8" t="s">
        <v>17</v>
      </c>
      <c r="C76" s="11" t="s">
        <v>351</v>
      </c>
      <c r="D76" s="10" t="s">
        <v>352</v>
      </c>
      <c r="E76" s="12">
        <v>1</v>
      </c>
    </row>
    <row r="77" spans="1:5">
      <c r="A77" s="8">
        <v>22</v>
      </c>
      <c r="B77" s="8" t="s">
        <v>17</v>
      </c>
      <c r="C77" s="11" t="s">
        <v>315</v>
      </c>
      <c r="D77" s="10" t="s">
        <v>57</v>
      </c>
      <c r="E77" s="12">
        <v>1</v>
      </c>
    </row>
    <row r="78" spans="1:5">
      <c r="A78" s="8"/>
      <c r="B78" s="13"/>
      <c r="C78" s="14" t="s">
        <v>50</v>
      </c>
      <c r="D78" s="13"/>
      <c r="E78" s="13"/>
    </row>
    <row r="79" spans="1:5">
      <c r="A79" s="8"/>
      <c r="B79" s="13"/>
      <c r="C79" s="14" t="s">
        <v>51</v>
      </c>
      <c r="D79" s="13"/>
      <c r="E79" s="13"/>
    </row>
    <row r="80" spans="1:5">
      <c r="A80" s="15"/>
      <c r="B80" s="2"/>
      <c r="C80" s="66" t="s">
        <v>52</v>
      </c>
      <c r="D80" s="16"/>
      <c r="E80" s="17"/>
    </row>
    <row r="81" spans="1:5">
      <c r="A81" s="15"/>
      <c r="B81" s="2"/>
      <c r="C81" s="66" t="s">
        <v>53</v>
      </c>
      <c r="D81" s="16"/>
      <c r="E81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8"/>
  <sheetViews>
    <sheetView showZeros="0" zoomScaleNormal="100" workbookViewId="0">
      <selection sqref="A1:E1"/>
    </sheetView>
  </sheetViews>
  <sheetFormatPr defaultRowHeight="15"/>
  <cols>
    <col min="1" max="1" width="5" customWidth="1"/>
    <col min="2" max="2" width="6.28515625" customWidth="1"/>
    <col min="3" max="3" width="45.7109375" customWidth="1"/>
  </cols>
  <sheetData>
    <row r="1" spans="1:5">
      <c r="A1" s="68" t="s">
        <v>91</v>
      </c>
      <c r="B1" s="68"/>
      <c r="C1" s="68"/>
      <c r="D1" s="68"/>
      <c r="E1" s="68"/>
    </row>
    <row r="2" spans="1:5">
      <c r="A2" s="1"/>
      <c r="B2" s="1"/>
      <c r="C2" s="1"/>
      <c r="D2" s="1"/>
      <c r="E2" s="1"/>
    </row>
    <row r="3" spans="1:5">
      <c r="A3" s="80" t="s">
        <v>104</v>
      </c>
      <c r="B3" s="81"/>
      <c r="C3" s="81"/>
      <c r="D3" s="81"/>
      <c r="E3" s="81"/>
    </row>
    <row r="4" spans="1:5">
      <c r="A4" s="82" t="s">
        <v>1</v>
      </c>
      <c r="B4" s="83"/>
      <c r="C4" s="83"/>
      <c r="D4" s="83"/>
      <c r="E4" s="83"/>
    </row>
    <row r="5" spans="1:5">
      <c r="A5" s="2" t="s">
        <v>19</v>
      </c>
      <c r="B5" s="2"/>
      <c r="C5" s="2"/>
      <c r="D5" s="2"/>
      <c r="E5" s="2"/>
    </row>
    <row r="6" spans="1:5">
      <c r="A6" s="2" t="s">
        <v>20</v>
      </c>
      <c r="B6" s="2"/>
      <c r="C6" s="2"/>
      <c r="D6" s="2"/>
      <c r="E6" s="2"/>
    </row>
    <row r="7" spans="1:5">
      <c r="A7" s="2" t="s">
        <v>85</v>
      </c>
      <c r="B7" s="2"/>
      <c r="C7" s="2"/>
      <c r="D7" s="2"/>
      <c r="E7" s="2"/>
    </row>
    <row r="8" spans="1:5">
      <c r="A8" s="2" t="s">
        <v>2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 t="s">
        <v>356</v>
      </c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 t="s">
        <v>809</v>
      </c>
      <c r="E12" s="2"/>
    </row>
    <row r="13" spans="1:5">
      <c r="A13" s="2"/>
      <c r="B13" s="2"/>
      <c r="C13" s="2"/>
      <c r="D13" s="2"/>
      <c r="E13" s="2"/>
    </row>
    <row r="14" spans="1:5">
      <c r="A14" s="3"/>
      <c r="B14" s="3"/>
      <c r="C14" s="3"/>
      <c r="D14" s="3"/>
      <c r="E14" s="3"/>
    </row>
    <row r="15" spans="1:5" ht="51.75">
      <c r="A15" s="4" t="s">
        <v>3</v>
      </c>
      <c r="B15" s="4" t="s">
        <v>4</v>
      </c>
      <c r="C15" s="5" t="s">
        <v>5</v>
      </c>
      <c r="D15" s="4" t="s">
        <v>6</v>
      </c>
      <c r="E15" s="4" t="s">
        <v>7</v>
      </c>
    </row>
    <row r="16" spans="1:5">
      <c r="A16" s="6" t="s">
        <v>8</v>
      </c>
      <c r="B16" s="6" t="s">
        <v>9</v>
      </c>
      <c r="C16" s="6" t="s">
        <v>10</v>
      </c>
      <c r="D16" s="6" t="s">
        <v>11</v>
      </c>
      <c r="E16" s="6" t="s">
        <v>12</v>
      </c>
    </row>
    <row r="17" spans="1:5">
      <c r="A17" s="6"/>
      <c r="B17" s="6"/>
      <c r="C17" s="7" t="s">
        <v>104</v>
      </c>
      <c r="D17" s="6"/>
      <c r="E17" s="6"/>
    </row>
    <row r="18" spans="1:5">
      <c r="A18" s="8"/>
      <c r="B18" s="8"/>
      <c r="C18" s="51" t="s">
        <v>105</v>
      </c>
      <c r="D18" s="10"/>
      <c r="E18" s="10"/>
    </row>
    <row r="19" spans="1:5" ht="25.5">
      <c r="A19" s="8"/>
      <c r="B19" s="8"/>
      <c r="C19" s="11" t="s">
        <v>125</v>
      </c>
      <c r="D19" s="10" t="s">
        <v>108</v>
      </c>
      <c r="E19" s="10" t="s">
        <v>108</v>
      </c>
    </row>
    <row r="20" spans="1:5">
      <c r="A20" s="8">
        <v>1</v>
      </c>
      <c r="B20" s="8" t="s">
        <v>17</v>
      </c>
      <c r="C20" s="11" t="s">
        <v>106</v>
      </c>
      <c r="D20" s="10" t="s">
        <v>56</v>
      </c>
      <c r="E20" s="12">
        <v>1</v>
      </c>
    </row>
    <row r="21" spans="1:5">
      <c r="A21" s="8"/>
      <c r="B21" s="8"/>
      <c r="C21" s="11" t="s">
        <v>107</v>
      </c>
      <c r="D21" s="10" t="s">
        <v>108</v>
      </c>
      <c r="E21" s="12"/>
    </row>
    <row r="22" spans="1:5">
      <c r="A22" s="8">
        <v>2</v>
      </c>
      <c r="B22" s="8" t="s">
        <v>17</v>
      </c>
      <c r="C22" s="11" t="s">
        <v>109</v>
      </c>
      <c r="D22" s="10" t="s">
        <v>57</v>
      </c>
      <c r="E22" s="12">
        <v>1</v>
      </c>
    </row>
    <row r="23" spans="1:5">
      <c r="A23" s="8">
        <v>3</v>
      </c>
      <c r="B23" s="8" t="s">
        <v>17</v>
      </c>
      <c r="C23" s="11" t="s">
        <v>110</v>
      </c>
      <c r="D23" s="10" t="s">
        <v>57</v>
      </c>
      <c r="E23" s="12">
        <v>1</v>
      </c>
    </row>
    <row r="24" spans="1:5" ht="25.5">
      <c r="A24" s="8">
        <v>4</v>
      </c>
      <c r="B24" s="8" t="s">
        <v>17</v>
      </c>
      <c r="C24" s="11" t="s">
        <v>111</v>
      </c>
      <c r="D24" s="10" t="s">
        <v>57</v>
      </c>
      <c r="E24" s="12">
        <v>1</v>
      </c>
    </row>
    <row r="25" spans="1:5" ht="25.5">
      <c r="A25" s="8">
        <v>5</v>
      </c>
      <c r="B25" s="8" t="s">
        <v>17</v>
      </c>
      <c r="C25" s="11" t="s">
        <v>112</v>
      </c>
      <c r="D25" s="10" t="s">
        <v>57</v>
      </c>
      <c r="E25" s="12">
        <v>1</v>
      </c>
    </row>
    <row r="26" spans="1:5" ht="25.5">
      <c r="A26" s="8">
        <v>6</v>
      </c>
      <c r="B26" s="8" t="s">
        <v>17</v>
      </c>
      <c r="C26" s="11" t="s">
        <v>113</v>
      </c>
      <c r="D26" s="10" t="s">
        <v>57</v>
      </c>
      <c r="E26" s="12">
        <v>2</v>
      </c>
    </row>
    <row r="27" spans="1:5" ht="25.5">
      <c r="A27" s="8">
        <v>7</v>
      </c>
      <c r="B27" s="8" t="s">
        <v>17</v>
      </c>
      <c r="C27" s="11" t="s">
        <v>114</v>
      </c>
      <c r="D27" s="10" t="s">
        <v>57</v>
      </c>
      <c r="E27" s="12">
        <v>5</v>
      </c>
    </row>
    <row r="28" spans="1:5" ht="25.5">
      <c r="A28" s="8">
        <v>8</v>
      </c>
      <c r="B28" s="8" t="s">
        <v>17</v>
      </c>
      <c r="C28" s="11" t="s">
        <v>115</v>
      </c>
      <c r="D28" s="10" t="s">
        <v>57</v>
      </c>
      <c r="E28" s="12">
        <v>3</v>
      </c>
    </row>
    <row r="29" spans="1:5" ht="25.5">
      <c r="A29" s="8">
        <v>9</v>
      </c>
      <c r="B29" s="8" t="s">
        <v>17</v>
      </c>
      <c r="C29" s="11" t="s">
        <v>116</v>
      </c>
      <c r="D29" s="10" t="s">
        <v>57</v>
      </c>
      <c r="E29" s="12">
        <v>8</v>
      </c>
    </row>
    <row r="30" spans="1:5" ht="25.5">
      <c r="A30" s="8">
        <v>10</v>
      </c>
      <c r="B30" s="8" t="s">
        <v>17</v>
      </c>
      <c r="C30" s="11" t="s">
        <v>117</v>
      </c>
      <c r="D30" s="10" t="s">
        <v>57</v>
      </c>
      <c r="E30" s="12">
        <v>1</v>
      </c>
    </row>
    <row r="31" spans="1:5" ht="25.5">
      <c r="A31" s="8">
        <v>11</v>
      </c>
      <c r="B31" s="8" t="s">
        <v>17</v>
      </c>
      <c r="C31" s="11" t="s">
        <v>118</v>
      </c>
      <c r="D31" s="10" t="s">
        <v>57</v>
      </c>
      <c r="E31" s="12">
        <v>1</v>
      </c>
    </row>
    <row r="32" spans="1:5" ht="25.5">
      <c r="A32" s="8">
        <v>12</v>
      </c>
      <c r="B32" s="8" t="s">
        <v>17</v>
      </c>
      <c r="C32" s="11" t="s">
        <v>119</v>
      </c>
      <c r="D32" s="10" t="s">
        <v>57</v>
      </c>
      <c r="E32" s="12">
        <v>2</v>
      </c>
    </row>
    <row r="33" spans="1:5" ht="25.5">
      <c r="A33" s="8">
        <v>13</v>
      </c>
      <c r="B33" s="8" t="s">
        <v>17</v>
      </c>
      <c r="C33" s="11" t="s">
        <v>120</v>
      </c>
      <c r="D33" s="10" t="s">
        <v>57</v>
      </c>
      <c r="E33" s="12">
        <v>1</v>
      </c>
    </row>
    <row r="34" spans="1:5" ht="25.5">
      <c r="A34" s="8">
        <v>14</v>
      </c>
      <c r="B34" s="8" t="s">
        <v>17</v>
      </c>
      <c r="C34" s="11" t="s">
        <v>121</v>
      </c>
      <c r="D34" s="10" t="s">
        <v>57</v>
      </c>
      <c r="E34" s="12">
        <v>13</v>
      </c>
    </row>
    <row r="35" spans="1:5" ht="25.5">
      <c r="A35" s="8">
        <v>15</v>
      </c>
      <c r="B35" s="8" t="s">
        <v>17</v>
      </c>
      <c r="C35" s="11" t="s">
        <v>122</v>
      </c>
      <c r="D35" s="10" t="s">
        <v>57</v>
      </c>
      <c r="E35" s="12">
        <v>2</v>
      </c>
    </row>
    <row r="36" spans="1:5" ht="25.5">
      <c r="A36" s="8">
        <v>16</v>
      </c>
      <c r="B36" s="8" t="s">
        <v>17</v>
      </c>
      <c r="C36" s="11" t="s">
        <v>123</v>
      </c>
      <c r="D36" s="10" t="s">
        <v>57</v>
      </c>
      <c r="E36" s="12">
        <v>1</v>
      </c>
    </row>
    <row r="37" spans="1:5">
      <c r="A37" s="8">
        <v>17</v>
      </c>
      <c r="B37" s="8" t="s">
        <v>17</v>
      </c>
      <c r="C37" s="11" t="s">
        <v>124</v>
      </c>
      <c r="D37" s="10" t="s">
        <v>57</v>
      </c>
      <c r="E37" s="12">
        <v>1</v>
      </c>
    </row>
    <row r="38" spans="1:5">
      <c r="A38" s="8"/>
      <c r="B38" s="13"/>
      <c r="C38" s="14" t="s">
        <v>50</v>
      </c>
      <c r="D38" s="13"/>
      <c r="E38" s="13"/>
    </row>
    <row r="39" spans="1:5">
      <c r="A39" s="8"/>
      <c r="B39" s="8"/>
      <c r="C39" s="50" t="s">
        <v>126</v>
      </c>
      <c r="D39" s="10"/>
      <c r="E39" s="12"/>
    </row>
    <row r="40" spans="1:5">
      <c r="A40" s="8">
        <v>1</v>
      </c>
      <c r="B40" s="8" t="s">
        <v>17</v>
      </c>
      <c r="C40" s="11" t="s">
        <v>127</v>
      </c>
      <c r="D40" s="10" t="s">
        <v>57</v>
      </c>
      <c r="E40" s="12">
        <v>1</v>
      </c>
    </row>
    <row r="41" spans="1:5">
      <c r="A41" s="8"/>
      <c r="B41" s="8"/>
      <c r="C41" s="11" t="s">
        <v>107</v>
      </c>
      <c r="D41" s="10"/>
      <c r="E41" s="12"/>
    </row>
    <row r="42" spans="1:5" ht="25.5">
      <c r="A42" s="8">
        <v>2</v>
      </c>
      <c r="B42" s="8" t="s">
        <v>17</v>
      </c>
      <c r="C42" s="11" t="s">
        <v>128</v>
      </c>
      <c r="D42" s="10" t="s">
        <v>57</v>
      </c>
      <c r="E42" s="12">
        <v>9</v>
      </c>
    </row>
    <row r="43" spans="1:5">
      <c r="A43" s="8"/>
      <c r="B43" s="13"/>
      <c r="C43" s="14" t="s">
        <v>50</v>
      </c>
      <c r="D43" s="13"/>
      <c r="E43" s="13"/>
    </row>
    <row r="44" spans="1:5">
      <c r="A44" s="8"/>
      <c r="B44" s="8"/>
      <c r="C44" s="50" t="s">
        <v>131</v>
      </c>
      <c r="D44" s="10"/>
      <c r="E44" s="12"/>
    </row>
    <row r="45" spans="1:5" ht="25.5">
      <c r="A45" s="8">
        <v>1</v>
      </c>
      <c r="B45" s="8" t="s">
        <v>17</v>
      </c>
      <c r="C45" s="11" t="s">
        <v>129</v>
      </c>
      <c r="D45" s="10" t="s">
        <v>56</v>
      </c>
      <c r="E45" s="12">
        <v>1</v>
      </c>
    </row>
    <row r="46" spans="1:5">
      <c r="A46" s="8">
        <v>2</v>
      </c>
      <c r="B46" s="8" t="s">
        <v>17</v>
      </c>
      <c r="C46" s="11" t="s">
        <v>130</v>
      </c>
      <c r="D46" s="10" t="s">
        <v>56</v>
      </c>
      <c r="E46" s="12">
        <v>1</v>
      </c>
    </row>
    <row r="47" spans="1:5">
      <c r="A47" s="8"/>
      <c r="B47" s="13"/>
      <c r="C47" s="14" t="s">
        <v>50</v>
      </c>
      <c r="D47" s="13"/>
      <c r="E47" s="13"/>
    </row>
    <row r="48" spans="1:5">
      <c r="A48" s="8"/>
      <c r="B48" s="8"/>
      <c r="C48" s="53" t="s">
        <v>132</v>
      </c>
      <c r="D48" s="10"/>
      <c r="E48" s="12"/>
    </row>
    <row r="49" spans="1:5" ht="25.5">
      <c r="A49" s="8">
        <v>1</v>
      </c>
      <c r="B49" s="8" t="s">
        <v>17</v>
      </c>
      <c r="C49" s="11" t="s">
        <v>137</v>
      </c>
      <c r="D49" s="10" t="s">
        <v>18</v>
      </c>
      <c r="E49" s="12">
        <v>44</v>
      </c>
    </row>
    <row r="50" spans="1:5" ht="25.5">
      <c r="A50" s="8">
        <v>2</v>
      </c>
      <c r="B50" s="8" t="s">
        <v>17</v>
      </c>
      <c r="C50" s="11" t="s">
        <v>136</v>
      </c>
      <c r="D50" s="10" t="s">
        <v>18</v>
      </c>
      <c r="E50" s="12">
        <v>32</v>
      </c>
    </row>
    <row r="51" spans="1:5" ht="25.5">
      <c r="A51" s="8">
        <v>3</v>
      </c>
      <c r="B51" s="8" t="s">
        <v>17</v>
      </c>
      <c r="C51" s="11" t="s">
        <v>133</v>
      </c>
      <c r="D51" s="10" t="s">
        <v>18</v>
      </c>
      <c r="E51" s="12">
        <v>560</v>
      </c>
    </row>
    <row r="52" spans="1:5" ht="25.5">
      <c r="A52" s="8">
        <v>4</v>
      </c>
      <c r="B52" s="8" t="s">
        <v>17</v>
      </c>
      <c r="C52" s="11" t="s">
        <v>135</v>
      </c>
      <c r="D52" s="10" t="s">
        <v>18</v>
      </c>
      <c r="E52" s="12">
        <v>330</v>
      </c>
    </row>
    <row r="53" spans="1:5" ht="25.5">
      <c r="A53" s="8">
        <v>5</v>
      </c>
      <c r="B53" s="8" t="s">
        <v>17</v>
      </c>
      <c r="C53" s="11" t="s">
        <v>134</v>
      </c>
      <c r="D53" s="10" t="s">
        <v>18</v>
      </c>
      <c r="E53" s="12">
        <v>310</v>
      </c>
    </row>
    <row r="54" spans="1:5">
      <c r="A54" s="8">
        <v>6</v>
      </c>
      <c r="B54" s="8" t="s">
        <v>17</v>
      </c>
      <c r="C54" s="11" t="s">
        <v>138</v>
      </c>
      <c r="D54" s="10" t="s">
        <v>18</v>
      </c>
      <c r="E54" s="12">
        <v>350</v>
      </c>
    </row>
    <row r="55" spans="1:5">
      <c r="A55" s="8">
        <v>7</v>
      </c>
      <c r="B55" s="8" t="s">
        <v>17</v>
      </c>
      <c r="C55" s="11" t="s">
        <v>139</v>
      </c>
      <c r="D55" s="10" t="s">
        <v>18</v>
      </c>
      <c r="E55" s="12">
        <v>120</v>
      </c>
    </row>
    <row r="56" spans="1:5">
      <c r="A56" s="8">
        <v>8</v>
      </c>
      <c r="B56" s="8" t="s">
        <v>17</v>
      </c>
      <c r="C56" s="11" t="s">
        <v>141</v>
      </c>
      <c r="D56" s="10" t="s">
        <v>18</v>
      </c>
      <c r="E56" s="12">
        <v>8</v>
      </c>
    </row>
    <row r="57" spans="1:5">
      <c r="A57" s="8">
        <v>9</v>
      </c>
      <c r="B57" s="8" t="s">
        <v>17</v>
      </c>
      <c r="C57" s="11" t="s">
        <v>140</v>
      </c>
      <c r="D57" s="10" t="s">
        <v>56</v>
      </c>
      <c r="E57" s="12">
        <v>1</v>
      </c>
    </row>
    <row r="58" spans="1:5">
      <c r="A58" s="8"/>
      <c r="B58" s="13"/>
      <c r="C58" s="14" t="s">
        <v>50</v>
      </c>
      <c r="D58" s="13"/>
      <c r="E58" s="13"/>
    </row>
    <row r="59" spans="1:5">
      <c r="A59" s="8"/>
      <c r="B59" s="8"/>
      <c r="C59" s="53" t="s">
        <v>142</v>
      </c>
      <c r="D59" s="23"/>
      <c r="E59" s="23"/>
    </row>
    <row r="60" spans="1:5" ht="25.5">
      <c r="A60" s="22">
        <v>1</v>
      </c>
      <c r="B60" s="22" t="s">
        <v>17</v>
      </c>
      <c r="C60" s="11" t="s">
        <v>147</v>
      </c>
      <c r="D60" s="10" t="s">
        <v>57</v>
      </c>
      <c r="E60" s="12">
        <v>16</v>
      </c>
    </row>
    <row r="61" spans="1:5" ht="25.5">
      <c r="A61" s="22">
        <v>2</v>
      </c>
      <c r="B61" s="22" t="s">
        <v>17</v>
      </c>
      <c r="C61" s="11" t="s">
        <v>146</v>
      </c>
      <c r="D61" s="10" t="s">
        <v>57</v>
      </c>
      <c r="E61" s="12">
        <v>1</v>
      </c>
    </row>
    <row r="62" spans="1:5">
      <c r="A62" s="22">
        <v>3</v>
      </c>
      <c r="B62" s="22" t="s">
        <v>17</v>
      </c>
      <c r="C62" s="11" t="s">
        <v>145</v>
      </c>
      <c r="D62" s="10" t="s">
        <v>57</v>
      </c>
      <c r="E62" s="12">
        <v>5</v>
      </c>
    </row>
    <row r="63" spans="1:5">
      <c r="A63" s="22">
        <v>4</v>
      </c>
      <c r="B63" s="22" t="s">
        <v>17</v>
      </c>
      <c r="C63" s="52" t="s">
        <v>143</v>
      </c>
      <c r="D63" s="10" t="s">
        <v>57</v>
      </c>
      <c r="E63" s="54">
        <v>13</v>
      </c>
    </row>
    <row r="64" spans="1:5">
      <c r="A64" s="22">
        <v>5</v>
      </c>
      <c r="B64" s="22" t="s">
        <v>17</v>
      </c>
      <c r="C64" s="11" t="s">
        <v>144</v>
      </c>
      <c r="D64" s="10" t="s">
        <v>57</v>
      </c>
      <c r="E64" s="12">
        <v>1</v>
      </c>
    </row>
    <row r="65" spans="1:5" ht="25.5">
      <c r="A65" s="22">
        <v>6</v>
      </c>
      <c r="B65" s="22" t="s">
        <v>17</v>
      </c>
      <c r="C65" s="11" t="s">
        <v>148</v>
      </c>
      <c r="D65" s="10" t="s">
        <v>57</v>
      </c>
      <c r="E65" s="12">
        <v>2</v>
      </c>
    </row>
    <row r="66" spans="1:5" ht="25.5">
      <c r="A66" s="22">
        <v>7</v>
      </c>
      <c r="B66" s="22" t="s">
        <v>17</v>
      </c>
      <c r="C66" s="11" t="s">
        <v>150</v>
      </c>
      <c r="D66" s="10" t="s">
        <v>57</v>
      </c>
      <c r="E66" s="12">
        <v>2</v>
      </c>
    </row>
    <row r="67" spans="1:5">
      <c r="A67" s="22">
        <v>8</v>
      </c>
      <c r="B67" s="22" t="s">
        <v>17</v>
      </c>
      <c r="C67" s="11" t="s">
        <v>151</v>
      </c>
      <c r="D67" s="10" t="s">
        <v>57</v>
      </c>
      <c r="E67" s="12">
        <v>2</v>
      </c>
    </row>
    <row r="68" spans="1:5" ht="25.5">
      <c r="A68" s="22">
        <v>9</v>
      </c>
      <c r="B68" s="22" t="s">
        <v>17</v>
      </c>
      <c r="C68" s="11" t="s">
        <v>149</v>
      </c>
      <c r="D68" s="10" t="s">
        <v>57</v>
      </c>
      <c r="E68" s="12">
        <v>1</v>
      </c>
    </row>
    <row r="69" spans="1:5">
      <c r="A69" s="8"/>
      <c r="B69" s="13"/>
      <c r="C69" s="14" t="s">
        <v>50</v>
      </c>
      <c r="D69" s="13"/>
      <c r="E69" s="13"/>
    </row>
    <row r="70" spans="1:5">
      <c r="A70" s="8"/>
      <c r="B70" s="8"/>
      <c r="C70" s="51" t="s">
        <v>152</v>
      </c>
      <c r="D70" s="10"/>
      <c r="E70" s="10"/>
    </row>
    <row r="71" spans="1:5">
      <c r="A71" s="8">
        <v>1</v>
      </c>
      <c r="B71" s="8" t="s">
        <v>17</v>
      </c>
      <c r="C71" s="11" t="s">
        <v>153</v>
      </c>
      <c r="D71" s="10" t="s">
        <v>57</v>
      </c>
      <c r="E71" s="12">
        <v>2</v>
      </c>
    </row>
    <row r="72" spans="1:5">
      <c r="A72" s="8">
        <v>2</v>
      </c>
      <c r="B72" s="8" t="s">
        <v>17</v>
      </c>
      <c r="C72" s="11" t="s">
        <v>154</v>
      </c>
      <c r="D72" s="10" t="s">
        <v>57</v>
      </c>
      <c r="E72" s="12">
        <v>25</v>
      </c>
    </row>
    <row r="73" spans="1:5">
      <c r="A73" s="8">
        <v>3</v>
      </c>
      <c r="B73" s="8" t="s">
        <v>17</v>
      </c>
      <c r="C73" s="11" t="s">
        <v>155</v>
      </c>
      <c r="D73" s="10" t="s">
        <v>57</v>
      </c>
      <c r="E73" s="12">
        <v>1</v>
      </c>
    </row>
    <row r="74" spans="1:5">
      <c r="A74" s="8">
        <v>4</v>
      </c>
      <c r="B74" s="8" t="s">
        <v>17</v>
      </c>
      <c r="C74" s="11" t="s">
        <v>156</v>
      </c>
      <c r="D74" s="10" t="s">
        <v>57</v>
      </c>
      <c r="E74" s="12">
        <v>8</v>
      </c>
    </row>
    <row r="75" spans="1:5">
      <c r="A75" s="8">
        <v>5</v>
      </c>
      <c r="B75" s="8" t="s">
        <v>17</v>
      </c>
      <c r="C75" s="11" t="s">
        <v>157</v>
      </c>
      <c r="D75" s="10" t="s">
        <v>57</v>
      </c>
      <c r="E75" s="12">
        <v>1</v>
      </c>
    </row>
    <row r="76" spans="1:5">
      <c r="A76" s="8">
        <v>6</v>
      </c>
      <c r="B76" s="8" t="s">
        <v>17</v>
      </c>
      <c r="C76" s="11" t="s">
        <v>159</v>
      </c>
      <c r="D76" s="10" t="s">
        <v>57</v>
      </c>
      <c r="E76" s="12">
        <v>2</v>
      </c>
    </row>
    <row r="77" spans="1:5">
      <c r="A77" s="8">
        <v>7</v>
      </c>
      <c r="B77" s="8" t="s">
        <v>17</v>
      </c>
      <c r="C77" s="11" t="s">
        <v>162</v>
      </c>
      <c r="D77" s="10" t="s">
        <v>57</v>
      </c>
      <c r="E77" s="12">
        <v>2</v>
      </c>
    </row>
    <row r="78" spans="1:5" ht="38.25">
      <c r="A78" s="8">
        <v>8</v>
      </c>
      <c r="B78" s="8" t="s">
        <v>17</v>
      </c>
      <c r="C78" s="11" t="s">
        <v>161</v>
      </c>
      <c r="D78" s="10" t="s">
        <v>57</v>
      </c>
      <c r="E78" s="12">
        <v>1</v>
      </c>
    </row>
    <row r="79" spans="1:5" ht="25.5">
      <c r="A79" s="8">
        <v>9</v>
      </c>
      <c r="B79" s="8" t="s">
        <v>17</v>
      </c>
      <c r="C79" s="11" t="s">
        <v>160</v>
      </c>
      <c r="D79" s="10" t="s">
        <v>57</v>
      </c>
      <c r="E79" s="12">
        <v>5</v>
      </c>
    </row>
    <row r="80" spans="1:5" ht="25.5">
      <c r="A80" s="8">
        <v>10</v>
      </c>
      <c r="B80" s="8" t="s">
        <v>17</v>
      </c>
      <c r="C80" s="11" t="s">
        <v>158</v>
      </c>
      <c r="D80" s="10" t="s">
        <v>57</v>
      </c>
      <c r="E80" s="12">
        <v>4</v>
      </c>
    </row>
    <row r="81" spans="1:5">
      <c r="A81" s="8">
        <v>11</v>
      </c>
      <c r="B81" s="8" t="s">
        <v>17</v>
      </c>
      <c r="C81" s="11" t="s">
        <v>164</v>
      </c>
      <c r="D81" s="10" t="s">
        <v>57</v>
      </c>
      <c r="E81" s="12">
        <v>22</v>
      </c>
    </row>
    <row r="82" spans="1:5">
      <c r="A82" s="8"/>
      <c r="B82" s="13"/>
      <c r="C82" s="14" t="s">
        <v>50</v>
      </c>
      <c r="D82" s="13"/>
      <c r="E82" s="13"/>
    </row>
    <row r="83" spans="1:5">
      <c r="A83" s="8"/>
      <c r="B83" s="8"/>
      <c r="C83" s="51" t="s">
        <v>163</v>
      </c>
      <c r="D83" s="10"/>
      <c r="E83" s="10"/>
    </row>
    <row r="84" spans="1:5">
      <c r="A84" s="8">
        <v>1</v>
      </c>
      <c r="B84" s="8" t="s">
        <v>17</v>
      </c>
      <c r="C84" s="11" t="s">
        <v>165</v>
      </c>
      <c r="D84" s="10" t="s">
        <v>18</v>
      </c>
      <c r="E84" s="12">
        <v>27</v>
      </c>
    </row>
    <row r="85" spans="1:5">
      <c r="A85" s="8">
        <v>2</v>
      </c>
      <c r="B85" s="8" t="s">
        <v>17</v>
      </c>
      <c r="C85" s="11" t="s">
        <v>166</v>
      </c>
      <c r="D85" s="10" t="s">
        <v>57</v>
      </c>
      <c r="E85" s="12">
        <v>1</v>
      </c>
    </row>
    <row r="86" spans="1:5">
      <c r="A86" s="8">
        <v>3</v>
      </c>
      <c r="B86" s="8" t="s">
        <v>17</v>
      </c>
      <c r="C86" s="11" t="s">
        <v>167</v>
      </c>
      <c r="D86" s="10" t="s">
        <v>57</v>
      </c>
      <c r="E86" s="12">
        <v>8</v>
      </c>
    </row>
    <row r="87" spans="1:5">
      <c r="A87" s="8">
        <v>4</v>
      </c>
      <c r="B87" s="8" t="s">
        <v>17</v>
      </c>
      <c r="C87" s="11" t="s">
        <v>168</v>
      </c>
      <c r="D87" s="10" t="s">
        <v>57</v>
      </c>
      <c r="E87" s="12">
        <v>26</v>
      </c>
    </row>
    <row r="88" spans="1:5">
      <c r="A88" s="8">
        <v>5</v>
      </c>
      <c r="B88" s="8" t="s">
        <v>17</v>
      </c>
      <c r="C88" s="11" t="s">
        <v>169</v>
      </c>
      <c r="D88" s="10" t="s">
        <v>57</v>
      </c>
      <c r="E88" s="12">
        <v>4</v>
      </c>
    </row>
    <row r="89" spans="1:5">
      <c r="A89" s="8">
        <v>6</v>
      </c>
      <c r="B89" s="8" t="s">
        <v>17</v>
      </c>
      <c r="C89" s="11" t="s">
        <v>170</v>
      </c>
      <c r="D89" s="10" t="s">
        <v>18</v>
      </c>
      <c r="E89" s="12">
        <v>40</v>
      </c>
    </row>
    <row r="90" spans="1:5">
      <c r="A90" s="8">
        <v>7</v>
      </c>
      <c r="B90" s="8" t="s">
        <v>17</v>
      </c>
      <c r="C90" s="11" t="s">
        <v>171</v>
      </c>
      <c r="D90" s="10" t="s">
        <v>57</v>
      </c>
      <c r="E90" s="12">
        <v>8</v>
      </c>
    </row>
    <row r="91" spans="1:5">
      <c r="A91" s="8">
        <v>8</v>
      </c>
      <c r="B91" s="8" t="s">
        <v>17</v>
      </c>
      <c r="C91" s="11" t="s">
        <v>172</v>
      </c>
      <c r="D91" s="10" t="s">
        <v>57</v>
      </c>
      <c r="E91" s="12">
        <v>40</v>
      </c>
    </row>
    <row r="92" spans="1:5">
      <c r="A92" s="8">
        <v>9</v>
      </c>
      <c r="B92" s="8" t="s">
        <v>17</v>
      </c>
      <c r="C92" s="11" t="s">
        <v>173</v>
      </c>
      <c r="D92" s="10" t="s">
        <v>57</v>
      </c>
      <c r="E92" s="12">
        <v>240</v>
      </c>
    </row>
    <row r="93" spans="1:5">
      <c r="A93" s="8">
        <v>10</v>
      </c>
      <c r="B93" s="8" t="s">
        <v>17</v>
      </c>
      <c r="C93" s="11" t="s">
        <v>174</v>
      </c>
      <c r="D93" s="10" t="s">
        <v>57</v>
      </c>
      <c r="E93" s="12">
        <v>2</v>
      </c>
    </row>
    <row r="94" spans="1:5" ht="25.5">
      <c r="A94" s="8">
        <v>11</v>
      </c>
      <c r="B94" s="8" t="s">
        <v>17</v>
      </c>
      <c r="C94" s="11" t="s">
        <v>282</v>
      </c>
      <c r="D94" s="10" t="s">
        <v>56</v>
      </c>
      <c r="E94" s="12">
        <v>1</v>
      </c>
    </row>
    <row r="95" spans="1:5">
      <c r="A95" s="8"/>
      <c r="B95" s="13"/>
      <c r="C95" s="14" t="s">
        <v>50</v>
      </c>
      <c r="D95" s="13"/>
      <c r="E95" s="13"/>
    </row>
    <row r="96" spans="1:5">
      <c r="A96" s="8"/>
      <c r="B96" s="13"/>
      <c r="C96" s="14" t="s">
        <v>51</v>
      </c>
      <c r="D96" s="13"/>
      <c r="E96" s="13"/>
    </row>
    <row r="97" spans="1:5">
      <c r="A97" s="15"/>
      <c r="B97" s="2"/>
      <c r="C97" s="66" t="s">
        <v>52</v>
      </c>
      <c r="D97" s="16"/>
      <c r="E97" s="17"/>
    </row>
    <row r="98" spans="1:5">
      <c r="A98" s="15"/>
      <c r="B98" s="2"/>
      <c r="C98" s="66" t="s">
        <v>53</v>
      </c>
      <c r="D98" s="16"/>
      <c r="E98" s="1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Koptāme</vt:lpstr>
      <vt:lpstr>Kopsavilkums</vt:lpstr>
      <vt:lpstr> 1 </vt:lpstr>
      <vt:lpstr> 2 </vt:lpstr>
      <vt:lpstr> 3 </vt:lpstr>
      <vt:lpstr> 4 </vt:lpstr>
      <vt:lpstr> 5 </vt:lpstr>
      <vt:lpstr> 6 </vt:lpstr>
      <vt:lpstr> 7 </vt:lpstr>
      <vt:lpstr> 8 </vt:lpstr>
      <vt:lpstr> 9 </vt:lpstr>
      <vt:lpstr> 10 </vt:lpstr>
      <vt:lpstr> 11 </vt:lpstr>
      <vt:lpstr> 12 </vt:lpstr>
      <vt:lpstr>' 1 '!Print_Titles</vt:lpstr>
      <vt:lpstr>' 10 '!Print_Titles</vt:lpstr>
      <vt:lpstr>' 11 '!Print_Titles</vt:lpstr>
      <vt:lpstr>' 12 '!Print_Titles</vt:lpstr>
      <vt:lpstr>' 2 '!Print_Titles</vt:lpstr>
      <vt:lpstr>' 3 '!Print_Titles</vt:lpstr>
      <vt:lpstr>' 4 '!Print_Titles</vt:lpstr>
      <vt:lpstr>' 5 '!Print_Titles</vt:lpstr>
      <vt:lpstr>' 6 '!Print_Titles</vt:lpstr>
      <vt:lpstr>' 7 '!Print_Titles</vt:lpstr>
      <vt:lpstr>' 8 '!Print_Titles</vt:lpstr>
      <vt:lpstr>' 9 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</dc:creator>
  <cp:lastModifiedBy>User</cp:lastModifiedBy>
  <cp:lastPrinted>2015-03-09T12:32:09Z</cp:lastPrinted>
  <dcterms:created xsi:type="dcterms:W3CDTF">2015-03-08T11:28:39Z</dcterms:created>
  <dcterms:modified xsi:type="dcterms:W3CDTF">2015-04-13T15:09:47Z</dcterms:modified>
</cp:coreProperties>
</file>